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agher\Desktop\Abbey's Documents\Budget\"/>
    </mc:Choice>
  </mc:AlternateContent>
  <xr:revisionPtr revIDLastSave="0" documentId="13_ncr:1_{B85C078F-5E1C-48F2-B42D-1573D90824FA}" xr6:coauthVersionLast="47" xr6:coauthVersionMax="47" xr10:uidLastSave="{00000000-0000-0000-0000-000000000000}"/>
  <bookViews>
    <workbookView minimized="1" xWindow="0" yWindow="0" windowWidth="2400" windowHeight="585" activeTab="2" xr2:uid="{23313D57-C65D-4963-A52D-4A6254603F1D}"/>
  </bookViews>
  <sheets>
    <sheet name="General Fund" sheetId="1" r:id="rId1"/>
    <sheet name="Water Fund" sheetId="2" r:id="rId2"/>
    <sheet name="Sewer Fund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H23" i="2"/>
  <c r="E23" i="2"/>
  <c r="E21" i="2"/>
  <c r="D23" i="2"/>
  <c r="D21" i="2"/>
  <c r="C23" i="2"/>
  <c r="C21" i="2"/>
  <c r="D63" i="1"/>
  <c r="D61" i="1"/>
  <c r="C63" i="1"/>
  <c r="C61" i="1"/>
  <c r="D11" i="3"/>
  <c r="C11" i="3"/>
  <c r="D9" i="3"/>
  <c r="C9" i="3"/>
  <c r="E11" i="3"/>
  <c r="E9" i="3"/>
  <c r="E61" i="1"/>
  <c r="E63" i="1" s="1"/>
  <c r="E289" i="1"/>
  <c r="H78" i="3"/>
  <c r="H11" i="3"/>
  <c r="H87" i="2"/>
  <c r="H289" i="1"/>
  <c r="H63" i="1"/>
  <c r="E78" i="3"/>
  <c r="F76" i="3"/>
  <c r="F72" i="3"/>
  <c r="D78" i="3"/>
  <c r="C78" i="3"/>
  <c r="F4" i="3"/>
  <c r="F6" i="3"/>
  <c r="F8" i="3"/>
  <c r="F14" i="3"/>
  <c r="F16" i="3"/>
  <c r="F18" i="3"/>
  <c r="F20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50" i="3"/>
  <c r="F52" i="3"/>
  <c r="F54" i="3"/>
  <c r="F56" i="3"/>
  <c r="F58" i="3"/>
  <c r="F60" i="3"/>
  <c r="F62" i="3"/>
  <c r="F64" i="3"/>
  <c r="F66" i="3"/>
  <c r="F68" i="3"/>
  <c r="F70" i="3"/>
  <c r="F74" i="3"/>
  <c r="F2" i="3"/>
  <c r="F11" i="3" s="1"/>
  <c r="E87" i="2"/>
  <c r="F84" i="2"/>
  <c r="D87" i="2"/>
  <c r="F78" i="3" l="1"/>
  <c r="C87" i="2"/>
  <c r="F20" i="2"/>
  <c r="F12" i="2"/>
  <c r="F4" i="2" l="1"/>
  <c r="F6" i="2"/>
  <c r="F8" i="2"/>
  <c r="F10" i="2"/>
  <c r="F14" i="2"/>
  <c r="F16" i="2"/>
  <c r="F18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F70" i="2"/>
  <c r="F72" i="2"/>
  <c r="F74" i="2"/>
  <c r="F76" i="2"/>
  <c r="F78" i="2"/>
  <c r="F80" i="2"/>
  <c r="F82" i="2"/>
  <c r="F2" i="2"/>
  <c r="F82" i="1"/>
  <c r="F248" i="1"/>
  <c r="F162" i="1"/>
  <c r="F10" i="1"/>
  <c r="F87" i="2" l="1"/>
  <c r="F182" i="1"/>
  <c r="D289" i="1" l="1"/>
  <c r="C289" i="1"/>
  <c r="F66" i="1" l="1"/>
  <c r="F68" i="1"/>
  <c r="F70" i="1"/>
  <c r="F72" i="1"/>
  <c r="F74" i="1"/>
  <c r="F76" i="1"/>
  <c r="F78" i="1"/>
  <c r="F80" i="1"/>
  <c r="F84" i="1"/>
  <c r="F86" i="1"/>
  <c r="F88" i="1"/>
  <c r="F90" i="1"/>
  <c r="F92" i="1"/>
  <c r="F94" i="1"/>
  <c r="F96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4" i="1"/>
  <c r="F166" i="1"/>
  <c r="F168" i="1"/>
  <c r="F170" i="1"/>
  <c r="F172" i="1"/>
  <c r="F174" i="1"/>
  <c r="F176" i="1"/>
  <c r="F178" i="1"/>
  <c r="F180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4" i="1"/>
  <c r="F6" i="1"/>
  <c r="F8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2" i="1"/>
  <c r="F289" i="1" l="1"/>
  <c r="F63" i="1"/>
</calcChain>
</file>

<file path=xl/sharedStrings.xml><?xml version="1.0" encoding="utf-8"?>
<sst xmlns="http://schemas.openxmlformats.org/spreadsheetml/2006/main" count="478" uniqueCount="446">
  <si>
    <t>ACCOUNT</t>
  </si>
  <si>
    <t>DESCRIPTION</t>
  </si>
  <si>
    <t>A001001.00</t>
  </si>
  <si>
    <t>REAL PROP.TAX CURRENT</t>
  </si>
  <si>
    <t>A001090.00</t>
  </si>
  <si>
    <t>INTEREST &amp; PENALTIES ON REAL PROP. TAXES</t>
  </si>
  <si>
    <t>A001120.00</t>
  </si>
  <si>
    <t>NON-PROPERTY TAX CO.SALES TAX</t>
  </si>
  <si>
    <t>A001130.00</t>
  </si>
  <si>
    <t>UTILITY TAX NIMO.NYT.CATV</t>
  </si>
  <si>
    <t>A001230.00</t>
  </si>
  <si>
    <t>TREASURERS FEES</t>
  </si>
  <si>
    <t>A001520.00</t>
  </si>
  <si>
    <t>POLICE FEES</t>
  </si>
  <si>
    <t>A001789.00</t>
  </si>
  <si>
    <t>TRANSPORTATION INCOME - PARKING FEES</t>
  </si>
  <si>
    <t>A002089.00</t>
  </si>
  <si>
    <t>A002187.00</t>
  </si>
  <si>
    <t>HOME &amp; COMM. OTHER LAWN MOWING</t>
  </si>
  <si>
    <t>A002188.00</t>
  </si>
  <si>
    <t>HOME &amp; COMM..OTHER - SIDEWALKS</t>
  </si>
  <si>
    <t>A002189.00</t>
  </si>
  <si>
    <t>LIGHTING DIST.SERV.CHG.</t>
  </si>
  <si>
    <t>A002260.00</t>
  </si>
  <si>
    <t>SCHOOL CROSSING GUARD</t>
  </si>
  <si>
    <t>A002262.00</t>
  </si>
  <si>
    <t>FIRE PROTECTION SERV.OTHER GOV.</t>
  </si>
  <si>
    <t>A002389.00</t>
  </si>
  <si>
    <t>Misc. Rev. Other Govt's</t>
  </si>
  <si>
    <t>A002401.00</t>
  </si>
  <si>
    <t>INTEREST EARNINGS</t>
  </si>
  <si>
    <t>A002530.00</t>
  </si>
  <si>
    <t>Games of Chance</t>
  </si>
  <si>
    <t>A002590.00</t>
  </si>
  <si>
    <t>PERMITS</t>
  </si>
  <si>
    <t>A002650.00</t>
  </si>
  <si>
    <t>SALE OF SCRAP - RECYCLING</t>
  </si>
  <si>
    <t>A002655.00</t>
  </si>
  <si>
    <t>MINOR SALES</t>
  </si>
  <si>
    <t>A002665.00</t>
  </si>
  <si>
    <t>EQUIPMENT SALES</t>
  </si>
  <si>
    <t>A002680.00</t>
  </si>
  <si>
    <t>INSURANCE REFUND</t>
  </si>
  <si>
    <t>A002705.00</t>
  </si>
  <si>
    <t>Gifts &amp; Donations</t>
  </si>
  <si>
    <t>A002750.00</t>
  </si>
  <si>
    <t>AIM RELATED PAYMENTS</t>
  </si>
  <si>
    <t>A003005.00</t>
  </si>
  <si>
    <t>STATE AID - MORTGAGE TAX</t>
  </si>
  <si>
    <t>A003089.00</t>
  </si>
  <si>
    <t>STATE  AID - OTHER - STOP DWI</t>
  </si>
  <si>
    <t>A003501.00</t>
  </si>
  <si>
    <t>STATE AID - CHIPS</t>
  </si>
  <si>
    <t>A003820.00</t>
  </si>
  <si>
    <t>STATE AID - YOUTH PROGRAMS</t>
  </si>
  <si>
    <t>A003990.00</t>
  </si>
  <si>
    <t>State Aid - Grants</t>
  </si>
  <si>
    <t>A005031.00</t>
  </si>
  <si>
    <t>INTERFUND TRANSFERS - SEW.</t>
  </si>
  <si>
    <t>A005032.00</t>
  </si>
  <si>
    <t>INTERFUND TRANSFERS - WATER</t>
  </si>
  <si>
    <t>Total Revenues</t>
  </si>
  <si>
    <t>A001010.10</t>
  </si>
  <si>
    <t>BOARD OF TRUSTEES P.S.</t>
  </si>
  <si>
    <t>A001010.40</t>
  </si>
  <si>
    <t>BOARD OF TRUSTEES C.E.</t>
  </si>
  <si>
    <t>A001210.10</t>
  </si>
  <si>
    <t>MAYOR P.S.</t>
  </si>
  <si>
    <t>A001325.10</t>
  </si>
  <si>
    <t>CLERK  P.S.</t>
  </si>
  <si>
    <t>A001325.11</t>
  </si>
  <si>
    <t>TREASURER P.S.</t>
  </si>
  <si>
    <t>A001325.20</t>
  </si>
  <si>
    <t>CLERK &amp; TREASURER EQUIPMENT</t>
  </si>
  <si>
    <t>A001325.32</t>
  </si>
  <si>
    <t>COMPUTER MAINT. - HDW.&amp; SFTW</t>
  </si>
  <si>
    <t>A001325.33</t>
  </si>
  <si>
    <t>BUILDING MAINT/CLEANING</t>
  </si>
  <si>
    <t>A001325.34</t>
  </si>
  <si>
    <t>COMPUTER SOFTWARE HELPLINE</t>
  </si>
  <si>
    <t>A001325.40</t>
  </si>
  <si>
    <t>CLERK &amp; TREASURER C.E.</t>
  </si>
  <si>
    <t>A001325.41</t>
  </si>
  <si>
    <t>CLERK &amp; TREASURER PHONE</t>
  </si>
  <si>
    <t>A001325.42</t>
  </si>
  <si>
    <t>OFFICE - ELECTRICITY</t>
  </si>
  <si>
    <t>A001325.44</t>
  </si>
  <si>
    <t>OFFICE FUEL OIL</t>
  </si>
  <si>
    <t>A001325.46</t>
  </si>
  <si>
    <t>CLERK &amp; TREASURER ADVERTISING</t>
  </si>
  <si>
    <t>A001325.47</t>
  </si>
  <si>
    <t>CLERK &amp; TREASURER SCHOOL &amp; TRAVEL</t>
  </si>
  <si>
    <t>A001325.59</t>
  </si>
  <si>
    <t>CLERK - TREAS. PETTY CASH</t>
  </si>
  <si>
    <t>A001420.40</t>
  </si>
  <si>
    <t>VILLAGE ATTORNEY P.S.</t>
  </si>
  <si>
    <t>A001640.10</t>
  </si>
  <si>
    <t>CENT.GAR. EQUIP.MAINT. P.S.</t>
  </si>
  <si>
    <t>A001640.20</t>
  </si>
  <si>
    <t>CENTRAL GARAGE EQUIPMENT</t>
  </si>
  <si>
    <t>A001640.24</t>
  </si>
  <si>
    <t>EQUIP. REPAIRS</t>
  </si>
  <si>
    <t>A001640.40</t>
  </si>
  <si>
    <t>CENTRAL GARAGE C.E.</t>
  </si>
  <si>
    <t>A001640.41</t>
  </si>
  <si>
    <t>CENTRAL GARAGE PHONE</t>
  </si>
  <si>
    <t>A001640.42</t>
  </si>
  <si>
    <t>CENTRAL GARAGE ELECTRIC</t>
  </si>
  <si>
    <t>A001640.43</t>
  </si>
  <si>
    <t>CENTRAL GARAGE GAS &amp; DIESEL</t>
  </si>
  <si>
    <t>A001640.44</t>
  </si>
  <si>
    <t>CENTRAL GARAGE FUEL OIL</t>
  </si>
  <si>
    <t>A001640.45</t>
  </si>
  <si>
    <t>TOOLS FOR NORM. OPER. REC.</t>
  </si>
  <si>
    <t>A001640.46</t>
  </si>
  <si>
    <t>DPW GARAGE CONTENT RPLC.</t>
  </si>
  <si>
    <t>A001640.49</t>
  </si>
  <si>
    <t>CENTRAL GARAGE OPER.SUP.</t>
  </si>
  <si>
    <t>A001640.50</t>
  </si>
  <si>
    <t>CENTRAL GARAGE CLOTHING</t>
  </si>
  <si>
    <t>A001910.40</t>
  </si>
  <si>
    <t>UNALLOCATED INSURANCE</t>
  </si>
  <si>
    <t>A001920.40</t>
  </si>
  <si>
    <t>MUNICIPAL ASSOC.DUES</t>
  </si>
  <si>
    <t>A001990.40</t>
  </si>
  <si>
    <t>CONTINGENT ACCOUNT</t>
  </si>
  <si>
    <t>A003120.10</t>
  </si>
  <si>
    <t>Police-Personal Service</t>
  </si>
  <si>
    <t>A003120.20</t>
  </si>
  <si>
    <t>POLICE-EQUIPMENT</t>
  </si>
  <si>
    <t>A003120.21</t>
  </si>
  <si>
    <t>POLICE CRIME PREV.EQUIPMENT</t>
  </si>
  <si>
    <t>A003120.33</t>
  </si>
  <si>
    <t>BUILDING MAINTENANCE</t>
  </si>
  <si>
    <t>A003120.34</t>
  </si>
  <si>
    <t>Police - Computer Software Helpline</t>
  </si>
  <si>
    <t>A003120.40</t>
  </si>
  <si>
    <t>POLICE-CONTRACTUAL-OFFICE SUPPLIES</t>
  </si>
  <si>
    <t>A003120.41</t>
  </si>
  <si>
    <t>POLICE - PHONE</t>
  </si>
  <si>
    <t>A003120.42</t>
  </si>
  <si>
    <t>POLICE - ELECTRICITY</t>
  </si>
  <si>
    <t>A003120.43</t>
  </si>
  <si>
    <t>POLICE GAS,DIESEL &amp; MOT.OIL</t>
  </si>
  <si>
    <t>A003120.44</t>
  </si>
  <si>
    <t>POLICE - FUEL OIL</t>
  </si>
  <si>
    <t>A003120.45</t>
  </si>
  <si>
    <t>POLICE - MAINT. &amp; REP. EQUIP.</t>
  </si>
  <si>
    <t>A003120.47</t>
  </si>
  <si>
    <t>POLICE - SCHOOL &amp; TRAVEL</t>
  </si>
  <si>
    <t>A003120.49</t>
  </si>
  <si>
    <t>POLICE - OPERATIONAL SUPP.</t>
  </si>
  <si>
    <t>A003120.50</t>
  </si>
  <si>
    <t>POLICE - CLOTHING</t>
  </si>
  <si>
    <t>A003120.53</t>
  </si>
  <si>
    <t>POLICE - MAINT.POLICE VEHS.</t>
  </si>
  <si>
    <t>A003410.22</t>
  </si>
  <si>
    <t>FIRE EQUIP. - NEW HOSE</t>
  </si>
  <si>
    <t>A003410.33</t>
  </si>
  <si>
    <t>FIRESTATION BLDG. MAINTENANCE</t>
  </si>
  <si>
    <t>A003410.40</t>
  </si>
  <si>
    <t>FIRE C.E.</t>
  </si>
  <si>
    <t>A003410.41</t>
  </si>
  <si>
    <t>FIRE - PHONE</t>
  </si>
  <si>
    <t>A003410.42</t>
  </si>
  <si>
    <t>FIRESTATION ELECTRIC</t>
  </si>
  <si>
    <t>A003410.43</t>
  </si>
  <si>
    <t>FIRE - GAS, DIESEL &amp; MOTOR OIL</t>
  </si>
  <si>
    <t>A003410.44</t>
  </si>
  <si>
    <t>FIRE STATION FUEL OIL</t>
  </si>
  <si>
    <t>A003410.45</t>
  </si>
  <si>
    <t>FIRE - MAINT.&amp; REPS. EQUIP.</t>
  </si>
  <si>
    <t>A003410.47</t>
  </si>
  <si>
    <t>FIRE DEPT. - SCHOOL &amp; TRAVEL</t>
  </si>
  <si>
    <t>A003410.55</t>
  </si>
  <si>
    <t>FIRE - FIRST AID SUPPLIES</t>
  </si>
  <si>
    <t>A003620.10</t>
  </si>
  <si>
    <t>SAF.INSP. P.S. CODE ENF.OFF.</t>
  </si>
  <si>
    <t>A003620.40</t>
  </si>
  <si>
    <t>SAFETY INSPECTION - C.E.</t>
  </si>
  <si>
    <t>A005010.10</t>
  </si>
  <si>
    <t>ST.ADM. P.S. - SUPT.PUB.WRKS</t>
  </si>
  <si>
    <t>A005010.20</t>
  </si>
  <si>
    <t>STREET ADM. - EQUIPMENT</t>
  </si>
  <si>
    <t>A005010.40</t>
  </si>
  <si>
    <t>STREET ADM. - C.E.</t>
  </si>
  <si>
    <t>A005010.47</t>
  </si>
  <si>
    <t>ST.ADM - SCHOOL &amp; TRAVEL</t>
  </si>
  <si>
    <t>A005110.10</t>
  </si>
  <si>
    <t>STREET MAINT. - P.S.</t>
  </si>
  <si>
    <t>A005110.20</t>
  </si>
  <si>
    <t>STREET MAINT. - EQUIPMENT</t>
  </si>
  <si>
    <t>A005110.31</t>
  </si>
  <si>
    <t>ST. MAINT.TRAF.MKNG.PAINT</t>
  </si>
  <si>
    <t>A005110.40</t>
  </si>
  <si>
    <t>STREET MAINT. - C.E.</t>
  </si>
  <si>
    <t>A005110.41</t>
  </si>
  <si>
    <t>Equipment Maint. Repairs</t>
  </si>
  <si>
    <t>A005110.56</t>
  </si>
  <si>
    <t>STREET MAINT. - STREET SIGNS</t>
  </si>
  <si>
    <t>A005110.57</t>
  </si>
  <si>
    <t>STREET ADM. - ROAD MATERIALS</t>
  </si>
  <si>
    <t>A005112.20</t>
  </si>
  <si>
    <t>PERMANENT IMP.CHIPS</t>
  </si>
  <si>
    <t>A005142.10</t>
  </si>
  <si>
    <t>SNOW REMOVAL - P.S.</t>
  </si>
  <si>
    <t>A005142.20</t>
  </si>
  <si>
    <t>SNOW REMOVAL - EQUIPMENT</t>
  </si>
  <si>
    <t>A005142.40</t>
  </si>
  <si>
    <t>SNOW REMOVAL - C.E.</t>
  </si>
  <si>
    <t>A005182.40</t>
  </si>
  <si>
    <t>STREET LIGHTING C.E.</t>
  </si>
  <si>
    <t>A005410.10</t>
  </si>
  <si>
    <t>SIDEWALKS &amp; CURBS P.S.</t>
  </si>
  <si>
    <t>A005410.40</t>
  </si>
  <si>
    <t>SIDEWALKS &amp; CURBS C.E.</t>
  </si>
  <si>
    <t>A005650.42</t>
  </si>
  <si>
    <t>CHURCH ST. PARKING LOT ELECTRIC</t>
  </si>
  <si>
    <t>A007110.40</t>
  </si>
  <si>
    <t>PARKS CONTRACTUAL EXPENSE F.P.</t>
  </si>
  <si>
    <t>A007140.10</t>
  </si>
  <si>
    <t>PARKS P.S.</t>
  </si>
  <si>
    <t>A007140.40</t>
  </si>
  <si>
    <t>PARKS C.E.</t>
  </si>
  <si>
    <t>A007270.40</t>
  </si>
  <si>
    <t>BAND CONCERTS</t>
  </si>
  <si>
    <t>A007270.42</t>
  </si>
  <si>
    <t>ELECTRIC BANDSTAND</t>
  </si>
  <si>
    <t>A007310.10</t>
  </si>
  <si>
    <t>YOUTH PROGRAMS - P.S.</t>
  </si>
  <si>
    <t>A007310.40</t>
  </si>
  <si>
    <t>YOUTH PROGRAMS C.E. - YPROG</t>
  </si>
  <si>
    <t>A007410.40</t>
  </si>
  <si>
    <t>Library C.E.</t>
  </si>
  <si>
    <t>A007510.10</t>
  </si>
  <si>
    <t>HISTORIAN - P.S.</t>
  </si>
  <si>
    <t>A007510.40</t>
  </si>
  <si>
    <t>HISTORIAN C.E.</t>
  </si>
  <si>
    <t>A008140.10</t>
  </si>
  <si>
    <t>STORM SEWERS - P.S.</t>
  </si>
  <si>
    <t>A008140.40</t>
  </si>
  <si>
    <t>STORM SEWER C.E.</t>
  </si>
  <si>
    <t>A008160.40</t>
  </si>
  <si>
    <t>REFUSE &amp; GARBAGE C.E.</t>
  </si>
  <si>
    <t>A008170.10</t>
  </si>
  <si>
    <t>STREET CLEANING - P.S.</t>
  </si>
  <si>
    <t>A008170.40</t>
  </si>
  <si>
    <t>STREET CLEANING - C.E.</t>
  </si>
  <si>
    <t>A008560.40</t>
  </si>
  <si>
    <t>SHADE TREES - C.E.</t>
  </si>
  <si>
    <t>A009010.80</t>
  </si>
  <si>
    <t>NYS EMPLOYEE RET.SYSTEM</t>
  </si>
  <si>
    <t>A009015.80</t>
  </si>
  <si>
    <t>NYS POLICE &amp; FIRE RET. SYST.</t>
  </si>
  <si>
    <t>A009030.80</t>
  </si>
  <si>
    <t>SOCIAL SECURITY</t>
  </si>
  <si>
    <t>A009040.80</t>
  </si>
  <si>
    <t>WORKMEN'S COMPENSATION</t>
  </si>
  <si>
    <t>A009045.80</t>
  </si>
  <si>
    <t>LIFE INSURANCE</t>
  </si>
  <si>
    <t>A009055.80</t>
  </si>
  <si>
    <t>DISABILITY INSURANCE</t>
  </si>
  <si>
    <t>A009060.80</t>
  </si>
  <si>
    <t>HOSPITAL INSURANCE</t>
  </si>
  <si>
    <t>A009189.80</t>
  </si>
  <si>
    <t>EMPLOYEE PHYSICALS</t>
  </si>
  <si>
    <t>A009550.90</t>
  </si>
  <si>
    <t>TRANS.CAPITAL RES.FFA</t>
  </si>
  <si>
    <t>A009550.91</t>
  </si>
  <si>
    <t>TRANS.CAPITAL RES. P.E.</t>
  </si>
  <si>
    <t>A009550.92</t>
  </si>
  <si>
    <t>TRANS.CAPITAL RES.DPW EQ</t>
  </si>
  <si>
    <t>A009550.93</t>
  </si>
  <si>
    <t>TRANS.TO CAP.RES.OFF.EQUIP.</t>
  </si>
  <si>
    <t>A009550.96</t>
  </si>
  <si>
    <t>TRANS TO CAP PROJ MUNICIPAL BUILDING</t>
  </si>
  <si>
    <t>Total Expenditures</t>
  </si>
  <si>
    <t>2024-2025</t>
  </si>
  <si>
    <t>2025-2026</t>
  </si>
  <si>
    <t>Changes</t>
  </si>
  <si>
    <t>What we have spent so far</t>
  </si>
  <si>
    <t>Proposed 26-27</t>
  </si>
  <si>
    <t>Fund Balance needed</t>
  </si>
  <si>
    <t>A003410.54</t>
  </si>
  <si>
    <t>FIRE DEPT.- ANNUAL INSPECTION</t>
  </si>
  <si>
    <t>A003410.20</t>
  </si>
  <si>
    <t>FIRE- EQUIP(Turn out gear)</t>
  </si>
  <si>
    <t>A003410.21</t>
  </si>
  <si>
    <t>FIRE-EQUIP(Scott Air packs)</t>
  </si>
  <si>
    <t>A008020.10</t>
  </si>
  <si>
    <t>Planning/ZBA Board P.S.</t>
  </si>
  <si>
    <t>TO DATE</t>
  </si>
  <si>
    <t>F002140.00</t>
  </si>
  <si>
    <t>METERED WATER SALES</t>
  </si>
  <si>
    <t>F002144.00</t>
  </si>
  <si>
    <t>Water Service Charges</t>
  </si>
  <si>
    <t>F002148.00</t>
  </si>
  <si>
    <t>INTEREST &amp; PENALTIES</t>
  </si>
  <si>
    <t>F002401.00</t>
  </si>
  <si>
    <t>INTERST EARNINGS</t>
  </si>
  <si>
    <t>F002410.00</t>
  </si>
  <si>
    <t>RENTAL OF REAL PROPERTY</t>
  </si>
  <si>
    <t>F002660.00</t>
  </si>
  <si>
    <t>Sales of Real Property</t>
  </si>
  <si>
    <t>F002680.00</t>
  </si>
  <si>
    <t>F002770.00</t>
  </si>
  <si>
    <t>DISC.EARNED &amp; MISC.ACCT.</t>
  </si>
  <si>
    <t>F001325.20</t>
  </si>
  <si>
    <t>CLERK - TREAS.EQUIP.COMP.SW</t>
  </si>
  <si>
    <t>F001325.32</t>
  </si>
  <si>
    <t>COMPUTER MAINT.HDW. &amp; SFW</t>
  </si>
  <si>
    <t>F001325.34</t>
  </si>
  <si>
    <t>F001325.40</t>
  </si>
  <si>
    <t>CLERK TREASURER - C.E.</t>
  </si>
  <si>
    <t>F001325.47</t>
  </si>
  <si>
    <t>CLERK - TREAS. SCHOOL &amp; TRAVEL</t>
  </si>
  <si>
    <t>F001325.59</t>
  </si>
  <si>
    <t>CLERK - TREAS. - PETTY CASH</t>
  </si>
  <si>
    <t>F001950.40</t>
  </si>
  <si>
    <t>TAXES - VILLAGE OWNED PROPERTY</t>
  </si>
  <si>
    <t>F001990.40</t>
  </si>
  <si>
    <t>F008310.10</t>
  </si>
  <si>
    <t>PERSONAL SERVICES</t>
  </si>
  <si>
    <t>F008310.40</t>
  </si>
  <si>
    <t>EXPENSES OF VIL. PROPERTY</t>
  </si>
  <si>
    <t>F008320.10</t>
  </si>
  <si>
    <t>SOURCE OF SUPPLY P.S.</t>
  </si>
  <si>
    <t>F008320.40</t>
  </si>
  <si>
    <t>SOURCE OFSUPPLY-C.E.</t>
  </si>
  <si>
    <t>F008330.10</t>
  </si>
  <si>
    <t>PURIFICATION - P.S.</t>
  </si>
  <si>
    <t>F008330.20</t>
  </si>
  <si>
    <t>PURIFICATION - EQUIP.</t>
  </si>
  <si>
    <t>F008330.21</t>
  </si>
  <si>
    <t>PURF.  EQ.  FILTERS</t>
  </si>
  <si>
    <t>F008330.40</t>
  </si>
  <si>
    <t>PURIFICATION - CONTRACT. EXP.</t>
  </si>
  <si>
    <t>F008330.41</t>
  </si>
  <si>
    <t>PURIF. CE - O&amp;M CGI</t>
  </si>
  <si>
    <t>F008330.42</t>
  </si>
  <si>
    <t>PURIF. - ELECT. - FILT. BUILD</t>
  </si>
  <si>
    <t>F008330.44</t>
  </si>
  <si>
    <t>PURIF.-PROPANE-FILT.BUILD. LOCATION 3</t>
  </si>
  <si>
    <t>F008330.45</t>
  </si>
  <si>
    <t>PURIFICATION LAB TESTING</t>
  </si>
  <si>
    <t>F008330.49</t>
  </si>
  <si>
    <t>PURIF.-O.S. CHEMICALS</t>
  </si>
  <si>
    <t>F008340.10</t>
  </si>
  <si>
    <t>TRANS. &amp; DIST. P.S.</t>
  </si>
  <si>
    <t>F008340.20</t>
  </si>
  <si>
    <t>TRANS.&amp; DIST. EQUIP.</t>
  </si>
  <si>
    <t>F008340.21</t>
  </si>
  <si>
    <t>Water Meters</t>
  </si>
  <si>
    <t>F008340.40</t>
  </si>
  <si>
    <t>TRANS.&amp; DIST.C.E.</t>
  </si>
  <si>
    <t>F008340.41</t>
  </si>
  <si>
    <t>TRANS.&amp; DIST.TELEPHONE</t>
  </si>
  <si>
    <t>F008340.42</t>
  </si>
  <si>
    <t>TRANS/DIST.- ELECT. CLYDRID</t>
  </si>
  <si>
    <t>F009501.90</t>
  </si>
  <si>
    <t>TRANSFER TO GENERAL FUND</t>
  </si>
  <si>
    <t>F009550.90</t>
  </si>
  <si>
    <t>TRANS.TO CAP.RES. WSI</t>
  </si>
  <si>
    <t>F002650.00</t>
  </si>
  <si>
    <t>Sales of Scaps</t>
  </si>
  <si>
    <t>F005031.00</t>
  </si>
  <si>
    <t>INTERFUND TRANSFERS</t>
  </si>
  <si>
    <t>Total Fund Balance needed</t>
  </si>
  <si>
    <t>F009550.91</t>
  </si>
  <si>
    <t>TRANS. TO CAP. RES. WSE</t>
  </si>
  <si>
    <t>G002120.00</t>
  </si>
  <si>
    <t>SEWER RENTS</t>
  </si>
  <si>
    <t>G002128.00</t>
  </si>
  <si>
    <t>G002401.00</t>
  </si>
  <si>
    <t>G002410.00</t>
  </si>
  <si>
    <t>G001325.20</t>
  </si>
  <si>
    <t>CLK.TRES. EQUIP. COMPUTER</t>
  </si>
  <si>
    <t>G001325.32</t>
  </si>
  <si>
    <t>COMPUTER MAINT.HDW &amp; SFW</t>
  </si>
  <si>
    <t>G001325.34</t>
  </si>
  <si>
    <t>G001325.40</t>
  </si>
  <si>
    <t>CLERK TREAS.C.E.</t>
  </si>
  <si>
    <t>G001325.47</t>
  </si>
  <si>
    <t>CLK/TREAS. - SCHOOL / TRAVEL</t>
  </si>
  <si>
    <t>G001990.40</t>
  </si>
  <si>
    <t>G008110.41</t>
  </si>
  <si>
    <t>TN. SEWER DIST. - SHARE OF BILLINGS</t>
  </si>
  <si>
    <t>G008120.10</t>
  </si>
  <si>
    <t>SANITARY SEWERS P.S.</t>
  </si>
  <si>
    <t>G008120.20</t>
  </si>
  <si>
    <t>SANITARY SEWERS EQUIPMENT</t>
  </si>
  <si>
    <t>G008120.40</t>
  </si>
  <si>
    <t>SANITARY SEWERS C.E.</t>
  </si>
  <si>
    <t>G008120.41</t>
  </si>
  <si>
    <t>SANT. SEW. ELECT. LIBERTY ST.</t>
  </si>
  <si>
    <t>G008120.42</t>
  </si>
  <si>
    <t>SANT. SEW. ELECT. PARNASS ST.</t>
  </si>
  <si>
    <t>G008120.43</t>
  </si>
  <si>
    <t>SANT. SEWER PHONE LIBERTY ST.</t>
  </si>
  <si>
    <t>G008120.44</t>
  </si>
  <si>
    <t>SANT. SEWER PHONE PARNASSUS ST.</t>
  </si>
  <si>
    <t>G008120.45</t>
  </si>
  <si>
    <t>SANT SEWER PROPANE LIBERTY ST LOC 1</t>
  </si>
  <si>
    <t>G008130.10</t>
  </si>
  <si>
    <t>SEW. TREAT. &amp; DISPOSAL P.S.</t>
  </si>
  <si>
    <t>G008130.20</t>
  </si>
  <si>
    <t>SEW.TREAT.&amp; DISP.EQUIP.</t>
  </si>
  <si>
    <t>G008130.30</t>
  </si>
  <si>
    <t>SEW.TREAT. &amp; DISP. SPDES FEE</t>
  </si>
  <si>
    <t>G008130.40</t>
  </si>
  <si>
    <t>SEW.TREAT.&amp; DISPOSAL C.E.</t>
  </si>
  <si>
    <t>G008130.41</t>
  </si>
  <si>
    <t>SEW.TREAT. &amp; DISP. PHONE</t>
  </si>
  <si>
    <t>G008130.42</t>
  </si>
  <si>
    <t>SEW.TREAT.&amp; DISP.ELECTRIC</t>
  </si>
  <si>
    <t>G008130.43</t>
  </si>
  <si>
    <t>SEW. TREAT &amp; DISP O&amp;M CGI</t>
  </si>
  <si>
    <t>G008130.44</t>
  </si>
  <si>
    <t>SEW.TREAT. &amp; DISP. FUEL OIL</t>
  </si>
  <si>
    <t>G008130.45</t>
  </si>
  <si>
    <t>SEW. TREAT. DISP.MAINT. &amp; REP.</t>
  </si>
  <si>
    <t>G008130.46</t>
  </si>
  <si>
    <t>SEW TREAT DISP LAB TESTING</t>
  </si>
  <si>
    <t>G008130.47</t>
  </si>
  <si>
    <t>SEW.TREAT &amp; DISP.SCHOOL &amp; TRAVEL</t>
  </si>
  <si>
    <t>G008130.48</t>
  </si>
  <si>
    <t>SEW.TREAT. &amp; DISP.ENGINEER</t>
  </si>
  <si>
    <t>G008130.49</t>
  </si>
  <si>
    <t>SEW.TREAT. &amp; DISP. O.S. CHEM</t>
  </si>
  <si>
    <t>G009501.90</t>
  </si>
  <si>
    <t>G009550.96</t>
  </si>
  <si>
    <t>TRANS. TO SEWER SYSTEM IMP</t>
  </si>
  <si>
    <t>To Date</t>
  </si>
  <si>
    <t>G009550.91</t>
  </si>
  <si>
    <t>TRANSFER TO SEWER EQUIP.</t>
  </si>
  <si>
    <t>PRINCIPAL ON BANS</t>
  </si>
  <si>
    <t>G009730.60</t>
  </si>
  <si>
    <t>OTHER CULTURE &amp; REC</t>
  </si>
  <si>
    <t>Total Revenues &amp; Fund Bal</t>
  </si>
  <si>
    <t xml:space="preserve">Total Revenues </t>
  </si>
  <si>
    <t>Fund Balance Breakdown</t>
  </si>
  <si>
    <t>DPW Reserve</t>
  </si>
  <si>
    <t>Office Reserve</t>
  </si>
  <si>
    <t>Fire Reserve</t>
  </si>
  <si>
    <t>Roll Over</t>
  </si>
  <si>
    <t>For Balancing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</si>
</sst>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#,##0.00\-"/>
  </numFmts>
  <fonts count="15" x14ac:knownFonts="1">
    <font>
      <sz val="10"/>
      <color indexed="8"/>
      <name val="MS Sans Serif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i/>
      <sz val="8"/>
      <color indexed="8"/>
      <name val="Arial"/>
      <family val="2"/>
    </font>
    <font>
      <b/>
      <sz val="8"/>
      <color theme="5" tint="-0.499984740745262"/>
      <name val="Arial"/>
      <family val="2"/>
    </font>
    <font>
      <sz val="8"/>
      <color theme="5" tint="-0.499984740745262"/>
      <name val="Arial"/>
      <family val="2"/>
    </font>
    <font>
      <b/>
      <sz val="8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i/>
      <sz val="8"/>
      <color theme="9"/>
      <name val="Arial"/>
      <family val="2"/>
    </font>
    <font>
      <b/>
      <i/>
      <sz val="8"/>
      <name val="Arial"/>
      <family val="2"/>
    </font>
    <font>
      <b/>
      <sz val="8"/>
      <color theme="9"/>
      <name val="Arial"/>
      <family val="2"/>
    </font>
    <font>
      <sz val="8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/>
    <xf numFmtId="0" fontId="8" fillId="0" borderId="0" xfId="0" applyFont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/>
    <xf numFmtId="4" fontId="4" fillId="0" borderId="2" xfId="0" applyNumberFormat="1" applyFont="1" applyBorder="1"/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/>
    <xf numFmtId="164" fontId="9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4" fontId="8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4" xfId="0" applyFont="1" applyBorder="1"/>
    <xf numFmtId="4" fontId="1" fillId="0" borderId="4" xfId="0" applyNumberFormat="1" applyFont="1" applyBorder="1"/>
    <xf numFmtId="164" fontId="8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/>
    <xf numFmtId="4" fontId="10" fillId="0" borderId="5" xfId="0" applyNumberFormat="1" applyFont="1" applyBorder="1"/>
    <xf numFmtId="164" fontId="8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" fontId="11" fillId="0" borderId="2" xfId="0" applyNumberFormat="1" applyFont="1" applyBorder="1"/>
    <xf numFmtId="164" fontId="4" fillId="0" borderId="2" xfId="0" applyNumberFormat="1" applyFont="1" applyBorder="1"/>
    <xf numFmtId="164" fontId="3" fillId="0" borderId="2" xfId="0" applyNumberFormat="1" applyFont="1" applyBorder="1"/>
    <xf numFmtId="0" fontId="11" fillId="0" borderId="2" xfId="0" applyFont="1" applyBorder="1"/>
    <xf numFmtId="0" fontId="3" fillId="0" borderId="2" xfId="0" applyFont="1" applyBorder="1" applyAlignment="1">
      <alignment horizontal="left" vertical="center"/>
    </xf>
    <xf numFmtId="0" fontId="10" fillId="0" borderId="2" xfId="0" applyFont="1" applyBorder="1"/>
    <xf numFmtId="0" fontId="12" fillId="0" borderId="2" xfId="0" applyFont="1" applyBorder="1"/>
    <xf numFmtId="4" fontId="12" fillId="0" borderId="2" xfId="0" applyNumberFormat="1" applyFont="1" applyBorder="1"/>
    <xf numFmtId="0" fontId="4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" fontId="13" fillId="0" borderId="9" xfId="0" applyNumberFormat="1" applyFont="1" applyBorder="1"/>
    <xf numFmtId="0" fontId="1" fillId="0" borderId="10" xfId="0" applyFont="1" applyBorder="1"/>
    <xf numFmtId="4" fontId="9" fillId="0" borderId="9" xfId="0" applyNumberFormat="1" applyFont="1" applyBorder="1"/>
    <xf numFmtId="3" fontId="9" fillId="0" borderId="9" xfId="0" applyNumberFormat="1" applyFont="1" applyBorder="1"/>
    <xf numFmtId="4" fontId="14" fillId="0" borderId="11" xfId="0" applyNumberFormat="1" applyFont="1" applyBorder="1"/>
    <xf numFmtId="0" fontId="1" fillId="0" borderId="12" xfId="0" applyFont="1" applyBorder="1"/>
    <xf numFmtId="4" fontId="2" fillId="2" borderId="0" xfId="0" applyNumberFormat="1" applyFont="1" applyFill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/>
    <xf numFmtId="4" fontId="4" fillId="2" borderId="2" xfId="0" applyNumberFormat="1" applyFont="1" applyFill="1" applyBorder="1"/>
    <xf numFmtId="4" fontId="11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/>
    </xf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31C4-E0A7-469F-9392-B856F137AC09}">
  <dimension ref="A1:L289"/>
  <sheetViews>
    <sheetView zoomScaleNormal="100" workbookViewId="0">
      <pane ySplit="1" topLeftCell="A23" activePane="bottomLeft" state="frozen"/>
      <selection pane="bottomLeft" activeCell="F8" sqref="F8"/>
    </sheetView>
  </sheetViews>
  <sheetFormatPr defaultRowHeight="11.25" x14ac:dyDescent="0.2"/>
  <cols>
    <col min="1" max="1" width="15.5703125" style="2" customWidth="1"/>
    <col min="2" max="2" width="35" style="2" bestFit="1" customWidth="1"/>
    <col min="3" max="3" width="11.42578125" style="1" customWidth="1"/>
    <col min="4" max="4" width="12.42578125" style="1" bestFit="1" customWidth="1"/>
    <col min="5" max="5" width="13.28515625" style="81" bestFit="1" customWidth="1"/>
    <col min="6" max="6" width="12.42578125" style="6" bestFit="1" customWidth="1"/>
    <col min="7" max="7" width="11.42578125" style="2" customWidth="1"/>
    <col min="8" max="8" width="14.7109375" style="2" bestFit="1" customWidth="1"/>
    <col min="9" max="256" width="11.42578125" style="2" customWidth="1"/>
    <col min="257" max="16384" width="9.140625" style="2"/>
  </cols>
  <sheetData>
    <row r="1" spans="1:9" s="5" customFormat="1" ht="12" thickBot="1" x14ac:dyDescent="0.25">
      <c r="A1" s="9" t="s">
        <v>0</v>
      </c>
      <c r="B1" s="9" t="s">
        <v>1</v>
      </c>
      <c r="C1" s="10" t="s">
        <v>277</v>
      </c>
      <c r="D1" s="10" t="s">
        <v>278</v>
      </c>
      <c r="E1" s="74" t="s">
        <v>281</v>
      </c>
      <c r="F1" s="12" t="s">
        <v>279</v>
      </c>
      <c r="G1" s="3"/>
      <c r="H1" s="13" t="s">
        <v>291</v>
      </c>
      <c r="I1" s="4"/>
    </row>
    <row r="2" spans="1:9" x14ac:dyDescent="0.2">
      <c r="A2" s="14" t="s">
        <v>2</v>
      </c>
      <c r="B2" s="14" t="s">
        <v>3</v>
      </c>
      <c r="C2" s="15">
        <v>584843.74</v>
      </c>
      <c r="D2" s="16">
        <v>610427.74</v>
      </c>
      <c r="E2" s="75">
        <v>623943.86</v>
      </c>
      <c r="F2" s="17">
        <f>E2-D2</f>
        <v>13516.119999999995</v>
      </c>
      <c r="G2" s="18"/>
      <c r="H2" s="18">
        <v>610427.74</v>
      </c>
    </row>
    <row r="3" spans="1:9" x14ac:dyDescent="0.2">
      <c r="A3" s="19"/>
      <c r="B3" s="19"/>
      <c r="C3" s="15"/>
      <c r="D3" s="15"/>
      <c r="E3" s="76"/>
      <c r="F3" s="17"/>
      <c r="G3" s="19"/>
      <c r="H3" s="19"/>
    </row>
    <row r="4" spans="1:9" x14ac:dyDescent="0.2">
      <c r="A4" s="14" t="s">
        <v>4</v>
      </c>
      <c r="B4" s="14" t="s">
        <v>5</v>
      </c>
      <c r="C4" s="15">
        <v>2000</v>
      </c>
      <c r="D4" s="16">
        <v>2500</v>
      </c>
      <c r="E4" s="75">
        <v>2700</v>
      </c>
      <c r="F4" s="17">
        <f t="shared" ref="F4:F66" si="0">E4-D4</f>
        <v>200</v>
      </c>
      <c r="G4" s="18"/>
      <c r="H4" s="18">
        <v>2730.87</v>
      </c>
    </row>
    <row r="5" spans="1:9" x14ac:dyDescent="0.2">
      <c r="A5" s="19"/>
      <c r="B5" s="19"/>
      <c r="C5" s="15"/>
      <c r="D5" s="15"/>
      <c r="E5" s="76"/>
      <c r="F5" s="17"/>
      <c r="G5" s="19"/>
      <c r="H5" s="19"/>
    </row>
    <row r="6" spans="1:9" x14ac:dyDescent="0.2">
      <c r="A6" s="14" t="s">
        <v>6</v>
      </c>
      <c r="B6" s="14" t="s">
        <v>7</v>
      </c>
      <c r="C6" s="15">
        <v>374000</v>
      </c>
      <c r="D6" s="16">
        <v>370000</v>
      </c>
      <c r="E6" s="75">
        <v>460000</v>
      </c>
      <c r="F6" s="17">
        <f t="shared" si="0"/>
        <v>90000</v>
      </c>
      <c r="G6" s="18"/>
      <c r="H6" s="18">
        <v>525224</v>
      </c>
    </row>
    <row r="7" spans="1:9" x14ac:dyDescent="0.2">
      <c r="A7" s="19"/>
      <c r="B7" s="19"/>
      <c r="C7" s="15"/>
      <c r="D7" s="15"/>
      <c r="E7" s="76"/>
      <c r="F7" s="17"/>
      <c r="G7" s="19"/>
      <c r="H7" s="19"/>
    </row>
    <row r="8" spans="1:9" x14ac:dyDescent="0.2">
      <c r="A8" s="14" t="s">
        <v>8</v>
      </c>
      <c r="B8" s="14" t="s">
        <v>9</v>
      </c>
      <c r="C8" s="16">
        <v>40000</v>
      </c>
      <c r="D8" s="16">
        <v>40000</v>
      </c>
      <c r="E8" s="75">
        <v>45000</v>
      </c>
      <c r="F8" s="17">
        <f t="shared" si="0"/>
        <v>5000</v>
      </c>
      <c r="G8" s="18"/>
      <c r="H8" s="18">
        <v>52419.53</v>
      </c>
    </row>
    <row r="9" spans="1:9" x14ac:dyDescent="0.2">
      <c r="A9" s="19"/>
      <c r="B9" s="19"/>
      <c r="C9" s="15"/>
      <c r="D9" s="15"/>
      <c r="E9" s="76"/>
      <c r="F9" s="17"/>
      <c r="G9" s="19"/>
      <c r="H9" s="19"/>
    </row>
    <row r="10" spans="1:9" x14ac:dyDescent="0.2">
      <c r="A10" s="14" t="s">
        <v>10</v>
      </c>
      <c r="B10" s="14" t="s">
        <v>11</v>
      </c>
      <c r="C10" s="16">
        <v>1500</v>
      </c>
      <c r="D10" s="16">
        <v>1000</v>
      </c>
      <c r="E10" s="75">
        <v>1000</v>
      </c>
      <c r="F10" s="17">
        <f>E10-D10</f>
        <v>0</v>
      </c>
      <c r="G10" s="18"/>
      <c r="H10" s="18">
        <v>6439.48</v>
      </c>
    </row>
    <row r="11" spans="1:9" x14ac:dyDescent="0.2">
      <c r="A11" s="19"/>
      <c r="B11" s="19"/>
      <c r="C11" s="15"/>
      <c r="D11" s="15"/>
      <c r="E11" s="76"/>
      <c r="F11" s="17"/>
      <c r="G11" s="19"/>
      <c r="H11" s="19"/>
    </row>
    <row r="12" spans="1:9" x14ac:dyDescent="0.2">
      <c r="A12" s="14" t="s">
        <v>12</v>
      </c>
      <c r="B12" s="14" t="s">
        <v>13</v>
      </c>
      <c r="C12" s="16">
        <v>300</v>
      </c>
      <c r="D12" s="16">
        <v>300</v>
      </c>
      <c r="E12" s="75">
        <v>400</v>
      </c>
      <c r="F12" s="17">
        <f t="shared" si="0"/>
        <v>100</v>
      </c>
      <c r="G12" s="18"/>
      <c r="H12" s="18">
        <v>525.45000000000005</v>
      </c>
    </row>
    <row r="13" spans="1:9" x14ac:dyDescent="0.2">
      <c r="A13" s="19"/>
      <c r="B13" s="19"/>
      <c r="C13" s="15"/>
      <c r="D13" s="15"/>
      <c r="E13" s="76"/>
      <c r="F13" s="17"/>
      <c r="G13" s="19"/>
      <c r="H13" s="19"/>
    </row>
    <row r="14" spans="1:9" x14ac:dyDescent="0.2">
      <c r="A14" s="14" t="s">
        <v>14</v>
      </c>
      <c r="B14" s="14" t="s">
        <v>15</v>
      </c>
      <c r="C14" s="16">
        <v>900</v>
      </c>
      <c r="D14" s="16">
        <v>1500</v>
      </c>
      <c r="E14" s="75">
        <v>1000</v>
      </c>
      <c r="F14" s="17">
        <f t="shared" si="0"/>
        <v>-500</v>
      </c>
      <c r="G14" s="18"/>
      <c r="H14" s="18">
        <v>850</v>
      </c>
    </row>
    <row r="15" spans="1:9" x14ac:dyDescent="0.2">
      <c r="A15" s="19"/>
      <c r="B15" s="19"/>
      <c r="C15" s="15"/>
      <c r="D15" s="15"/>
      <c r="E15" s="76"/>
      <c r="F15" s="17"/>
      <c r="G15" s="19"/>
      <c r="H15" s="19"/>
    </row>
    <row r="16" spans="1:9" x14ac:dyDescent="0.2">
      <c r="A16" s="14" t="s">
        <v>16</v>
      </c>
      <c r="B16" s="14" t="s">
        <v>437</v>
      </c>
      <c r="C16" s="15">
        <v>200</v>
      </c>
      <c r="D16" s="16">
        <v>75200</v>
      </c>
      <c r="E16" s="75">
        <v>0</v>
      </c>
      <c r="F16" s="17">
        <f t="shared" si="0"/>
        <v>-75200</v>
      </c>
      <c r="G16" s="18"/>
      <c r="H16" s="18">
        <v>80997.95</v>
      </c>
    </row>
    <row r="17" spans="1:8" x14ac:dyDescent="0.2">
      <c r="A17" s="19"/>
      <c r="B17" s="19"/>
      <c r="C17" s="15"/>
      <c r="D17" s="15"/>
      <c r="E17" s="76"/>
      <c r="F17" s="17"/>
      <c r="G17" s="19"/>
      <c r="H17" s="19"/>
    </row>
    <row r="18" spans="1:8" x14ac:dyDescent="0.2">
      <c r="A18" s="14" t="s">
        <v>17</v>
      </c>
      <c r="B18" s="14" t="s">
        <v>18</v>
      </c>
      <c r="C18" s="15">
        <v>240</v>
      </c>
      <c r="D18" s="16">
        <v>150</v>
      </c>
      <c r="E18" s="75">
        <v>0</v>
      </c>
      <c r="F18" s="17">
        <f t="shared" si="0"/>
        <v>-150</v>
      </c>
      <c r="G18" s="18"/>
      <c r="H18" s="18">
        <v>400</v>
      </c>
    </row>
    <row r="19" spans="1:8" x14ac:dyDescent="0.2">
      <c r="A19" s="19"/>
      <c r="B19" s="19"/>
      <c r="C19" s="15"/>
      <c r="D19" s="15"/>
      <c r="E19" s="76"/>
      <c r="F19" s="17"/>
      <c r="G19" s="19"/>
      <c r="H19" s="19"/>
    </row>
    <row r="20" spans="1:8" x14ac:dyDescent="0.2">
      <c r="A20" s="14" t="s">
        <v>19</v>
      </c>
      <c r="B20" s="14" t="s">
        <v>20</v>
      </c>
      <c r="C20" s="15">
        <v>0</v>
      </c>
      <c r="D20" s="15">
        <v>0</v>
      </c>
      <c r="E20" s="76">
        <v>0</v>
      </c>
      <c r="F20" s="17">
        <f t="shared" si="0"/>
        <v>0</v>
      </c>
      <c r="G20" s="18"/>
      <c r="H20" s="18">
        <v>0</v>
      </c>
    </row>
    <row r="21" spans="1:8" x14ac:dyDescent="0.2">
      <c r="A21" s="19"/>
      <c r="B21" s="19"/>
      <c r="C21" s="15"/>
      <c r="D21" s="15"/>
      <c r="E21" s="76"/>
      <c r="F21" s="17"/>
      <c r="G21" s="19"/>
      <c r="H21" s="19"/>
    </row>
    <row r="22" spans="1:8" x14ac:dyDescent="0.2">
      <c r="A22" s="14" t="s">
        <v>21</v>
      </c>
      <c r="B22" s="14" t="s">
        <v>22</v>
      </c>
      <c r="C22" s="15">
        <v>5095</v>
      </c>
      <c r="D22" s="16">
        <v>5785</v>
      </c>
      <c r="E22" s="75">
        <v>5785</v>
      </c>
      <c r="F22" s="17">
        <f t="shared" si="0"/>
        <v>0</v>
      </c>
      <c r="G22" s="18"/>
      <c r="H22" s="18">
        <v>4660</v>
      </c>
    </row>
    <row r="23" spans="1:8" x14ac:dyDescent="0.2">
      <c r="A23" s="19"/>
      <c r="B23" s="19"/>
      <c r="C23" s="15"/>
      <c r="D23" s="15"/>
      <c r="E23" s="76"/>
      <c r="F23" s="17"/>
      <c r="G23" s="19"/>
      <c r="H23" s="19"/>
    </row>
    <row r="24" spans="1:8" x14ac:dyDescent="0.2">
      <c r="A24" s="14" t="s">
        <v>23</v>
      </c>
      <c r="B24" s="14" t="s">
        <v>24</v>
      </c>
      <c r="C24" s="15">
        <v>2625</v>
      </c>
      <c r="D24" s="16">
        <v>2485</v>
      </c>
      <c r="E24" s="75">
        <v>2130</v>
      </c>
      <c r="F24" s="17">
        <f t="shared" si="0"/>
        <v>-355</v>
      </c>
      <c r="G24" s="18"/>
      <c r="H24" s="18">
        <v>2077.3000000000002</v>
      </c>
    </row>
    <row r="25" spans="1:8" x14ac:dyDescent="0.2">
      <c r="A25" s="19"/>
      <c r="B25" s="19"/>
      <c r="C25" s="15"/>
      <c r="D25" s="15"/>
      <c r="E25" s="76"/>
      <c r="F25" s="17"/>
      <c r="G25" s="19"/>
      <c r="H25" s="19"/>
    </row>
    <row r="26" spans="1:8" x14ac:dyDescent="0.2">
      <c r="A26" s="14" t="s">
        <v>25</v>
      </c>
      <c r="B26" s="14" t="s">
        <v>26</v>
      </c>
      <c r="C26" s="15">
        <v>90890.76</v>
      </c>
      <c r="D26" s="16">
        <v>100797.48</v>
      </c>
      <c r="E26" s="75">
        <v>65325.53</v>
      </c>
      <c r="F26" s="17">
        <f t="shared" si="0"/>
        <v>-35471.949999999997</v>
      </c>
      <c r="G26" s="18"/>
      <c r="H26" s="18">
        <v>63158.48</v>
      </c>
    </row>
    <row r="27" spans="1:8" x14ac:dyDescent="0.2">
      <c r="A27" s="19"/>
      <c r="B27" s="19"/>
      <c r="C27" s="15"/>
      <c r="D27" s="15"/>
      <c r="E27" s="76"/>
      <c r="F27" s="17"/>
      <c r="G27" s="19"/>
      <c r="H27" s="19"/>
    </row>
    <row r="28" spans="1:8" x14ac:dyDescent="0.2">
      <c r="A28" s="14" t="s">
        <v>27</v>
      </c>
      <c r="B28" s="14" t="s">
        <v>28</v>
      </c>
      <c r="C28" s="16">
        <v>0</v>
      </c>
      <c r="D28" s="16">
        <v>2000</v>
      </c>
      <c r="E28" s="75">
        <v>2000</v>
      </c>
      <c r="F28" s="17">
        <f t="shared" si="0"/>
        <v>0</v>
      </c>
      <c r="G28" s="19"/>
      <c r="H28" s="18">
        <v>982</v>
      </c>
    </row>
    <row r="29" spans="1:8" x14ac:dyDescent="0.2">
      <c r="A29" s="19"/>
      <c r="B29" s="19"/>
      <c r="C29" s="15"/>
      <c r="D29" s="15"/>
      <c r="E29" s="76"/>
      <c r="F29" s="17"/>
      <c r="G29" s="19"/>
      <c r="H29" s="19"/>
    </row>
    <row r="30" spans="1:8" x14ac:dyDescent="0.2">
      <c r="A30" s="14" t="s">
        <v>29</v>
      </c>
      <c r="B30" s="14" t="s">
        <v>30</v>
      </c>
      <c r="C30" s="15">
        <v>90000</v>
      </c>
      <c r="D30" s="16">
        <v>70000</v>
      </c>
      <c r="E30" s="75">
        <v>70000</v>
      </c>
      <c r="F30" s="17">
        <f t="shared" si="0"/>
        <v>0</v>
      </c>
      <c r="G30" s="18"/>
      <c r="H30" s="18">
        <v>61586.75</v>
      </c>
    </row>
    <row r="31" spans="1:8" x14ac:dyDescent="0.2">
      <c r="A31" s="19"/>
      <c r="B31" s="19"/>
      <c r="C31" s="15"/>
      <c r="D31" s="15"/>
      <c r="E31" s="76"/>
      <c r="F31" s="17"/>
      <c r="G31" s="19"/>
      <c r="H31" s="19"/>
    </row>
    <row r="32" spans="1:8" x14ac:dyDescent="0.2">
      <c r="A32" s="14" t="s">
        <v>31</v>
      </c>
      <c r="B32" s="14" t="s">
        <v>32</v>
      </c>
      <c r="C32" s="15">
        <v>20</v>
      </c>
      <c r="D32" s="16">
        <v>30</v>
      </c>
      <c r="E32" s="75">
        <v>50</v>
      </c>
      <c r="F32" s="17">
        <f t="shared" si="0"/>
        <v>20</v>
      </c>
      <c r="G32" s="18"/>
      <c r="H32" s="18">
        <v>114.25</v>
      </c>
    </row>
    <row r="33" spans="1:8" x14ac:dyDescent="0.2">
      <c r="A33" s="19"/>
      <c r="B33" s="19"/>
      <c r="C33" s="15"/>
      <c r="D33" s="15"/>
      <c r="E33" s="76"/>
      <c r="F33" s="17"/>
      <c r="G33" s="19"/>
      <c r="H33" s="19"/>
    </row>
    <row r="34" spans="1:8" x14ac:dyDescent="0.2">
      <c r="A34" s="14" t="s">
        <v>33</v>
      </c>
      <c r="B34" s="14" t="s">
        <v>34</v>
      </c>
      <c r="C34" s="16">
        <v>2000</v>
      </c>
      <c r="D34" s="16">
        <v>1000</v>
      </c>
      <c r="E34" s="75">
        <v>800</v>
      </c>
      <c r="F34" s="17">
        <f t="shared" si="0"/>
        <v>-200</v>
      </c>
      <c r="G34" s="18"/>
      <c r="H34" s="18">
        <v>9934.98</v>
      </c>
    </row>
    <row r="35" spans="1:8" x14ac:dyDescent="0.2">
      <c r="A35" s="19"/>
      <c r="B35" s="19"/>
      <c r="C35" s="15"/>
      <c r="D35" s="15"/>
      <c r="E35" s="76"/>
      <c r="F35" s="17"/>
      <c r="G35" s="19"/>
      <c r="H35" s="19"/>
    </row>
    <row r="36" spans="1:8" x14ac:dyDescent="0.2">
      <c r="A36" s="14" t="s">
        <v>35</v>
      </c>
      <c r="B36" s="14" t="s">
        <v>36</v>
      </c>
      <c r="C36" s="15">
        <v>500</v>
      </c>
      <c r="D36" s="16">
        <v>500</v>
      </c>
      <c r="E36" s="76">
        <v>0</v>
      </c>
      <c r="F36" s="17">
        <f t="shared" si="0"/>
        <v>-500</v>
      </c>
      <c r="G36" s="19"/>
      <c r="H36" s="18">
        <v>0</v>
      </c>
    </row>
    <row r="37" spans="1:8" x14ac:dyDescent="0.2">
      <c r="A37" s="19"/>
      <c r="B37" s="19"/>
      <c r="C37" s="15"/>
      <c r="D37" s="15"/>
      <c r="E37" s="76"/>
      <c r="F37" s="17"/>
      <c r="G37" s="19"/>
      <c r="H37" s="19"/>
    </row>
    <row r="38" spans="1:8" x14ac:dyDescent="0.2">
      <c r="A38" s="14" t="s">
        <v>37</v>
      </c>
      <c r="B38" s="14" t="s">
        <v>38</v>
      </c>
      <c r="C38" s="15">
        <v>0</v>
      </c>
      <c r="D38" s="15">
        <v>0</v>
      </c>
      <c r="E38" s="75">
        <v>0</v>
      </c>
      <c r="F38" s="17">
        <f t="shared" si="0"/>
        <v>0</v>
      </c>
      <c r="G38" s="19"/>
      <c r="H38" s="18">
        <v>333.22</v>
      </c>
    </row>
    <row r="39" spans="1:8" x14ac:dyDescent="0.2">
      <c r="A39" s="19"/>
      <c r="B39" s="19"/>
      <c r="C39" s="15"/>
      <c r="D39" s="15"/>
      <c r="E39" s="76"/>
      <c r="F39" s="17"/>
      <c r="G39" s="19"/>
      <c r="H39" s="19"/>
    </row>
    <row r="40" spans="1:8" x14ac:dyDescent="0.2">
      <c r="A40" s="14" t="s">
        <v>39</v>
      </c>
      <c r="B40" s="14" t="s">
        <v>40</v>
      </c>
      <c r="C40" s="15">
        <v>0</v>
      </c>
      <c r="D40" s="16">
        <v>1500</v>
      </c>
      <c r="E40" s="76">
        <v>0</v>
      </c>
      <c r="F40" s="17">
        <f t="shared" si="0"/>
        <v>-1500</v>
      </c>
      <c r="G40" s="18"/>
      <c r="H40" s="18">
        <v>0</v>
      </c>
    </row>
    <row r="41" spans="1:8" x14ac:dyDescent="0.2">
      <c r="A41" s="19"/>
      <c r="B41" s="19"/>
      <c r="C41" s="15"/>
      <c r="D41" s="15"/>
      <c r="E41" s="76"/>
      <c r="F41" s="17"/>
      <c r="G41" s="19"/>
      <c r="H41" s="19"/>
    </row>
    <row r="42" spans="1:8" x14ac:dyDescent="0.2">
      <c r="A42" s="14" t="s">
        <v>41</v>
      </c>
      <c r="B42" s="14" t="s">
        <v>42</v>
      </c>
      <c r="C42" s="15">
        <v>0</v>
      </c>
      <c r="D42" s="16">
        <v>0</v>
      </c>
      <c r="E42" s="75">
        <v>2000</v>
      </c>
      <c r="F42" s="17">
        <f t="shared" si="0"/>
        <v>2000</v>
      </c>
      <c r="G42" s="18"/>
      <c r="H42" s="18">
        <v>370127.13</v>
      </c>
    </row>
    <row r="43" spans="1:8" x14ac:dyDescent="0.2">
      <c r="A43" s="19"/>
      <c r="B43" s="19"/>
      <c r="C43" s="15"/>
      <c r="D43" s="15"/>
      <c r="E43" s="76"/>
      <c r="F43" s="17"/>
      <c r="G43" s="19"/>
      <c r="H43" s="19"/>
    </row>
    <row r="44" spans="1:8" x14ac:dyDescent="0.2">
      <c r="A44" s="14" t="s">
        <v>43</v>
      </c>
      <c r="B44" s="14" t="s">
        <v>44</v>
      </c>
      <c r="C44" s="16">
        <v>2000</v>
      </c>
      <c r="D44" s="15">
        <v>0</v>
      </c>
      <c r="E44" s="75">
        <v>1000</v>
      </c>
      <c r="F44" s="17">
        <f t="shared" si="0"/>
        <v>1000</v>
      </c>
      <c r="G44" s="18"/>
      <c r="H44" s="18">
        <v>7399.84</v>
      </c>
    </row>
    <row r="45" spans="1:8" x14ac:dyDescent="0.2">
      <c r="A45" s="19"/>
      <c r="B45" s="19"/>
      <c r="C45" s="15"/>
      <c r="D45" s="15"/>
      <c r="E45" s="76"/>
      <c r="F45" s="17"/>
      <c r="G45" s="19"/>
      <c r="H45" s="19"/>
    </row>
    <row r="46" spans="1:8" x14ac:dyDescent="0.2">
      <c r="A46" s="14" t="s">
        <v>45</v>
      </c>
      <c r="B46" s="14" t="s">
        <v>46</v>
      </c>
      <c r="C46" s="15">
        <v>19134</v>
      </c>
      <c r="D46" s="16">
        <v>19134</v>
      </c>
      <c r="E46" s="75">
        <v>19134</v>
      </c>
      <c r="F46" s="17">
        <f t="shared" si="0"/>
        <v>0</v>
      </c>
      <c r="G46" s="18"/>
      <c r="H46" s="18">
        <v>19134</v>
      </c>
    </row>
    <row r="47" spans="1:8" x14ac:dyDescent="0.2">
      <c r="A47" s="19"/>
      <c r="B47" s="19"/>
      <c r="C47" s="15"/>
      <c r="D47" s="15"/>
      <c r="E47" s="76"/>
      <c r="F47" s="17"/>
      <c r="G47" s="19"/>
      <c r="H47" s="19"/>
    </row>
    <row r="48" spans="1:8" x14ac:dyDescent="0.2">
      <c r="A48" s="14" t="s">
        <v>47</v>
      </c>
      <c r="B48" s="14" t="s">
        <v>48</v>
      </c>
      <c r="C48" s="15">
        <v>5000</v>
      </c>
      <c r="D48" s="16">
        <v>10000</v>
      </c>
      <c r="E48" s="75">
        <v>5000</v>
      </c>
      <c r="F48" s="17">
        <f t="shared" si="0"/>
        <v>-5000</v>
      </c>
      <c r="G48" s="18"/>
      <c r="H48" s="18">
        <v>11355.12</v>
      </c>
    </row>
    <row r="49" spans="1:12" x14ac:dyDescent="0.2">
      <c r="A49" s="19"/>
      <c r="B49" s="19"/>
      <c r="C49" s="15"/>
      <c r="D49" s="15"/>
      <c r="E49" s="76"/>
      <c r="F49" s="17"/>
      <c r="G49" s="19"/>
      <c r="H49" s="19"/>
    </row>
    <row r="50" spans="1:12" x14ac:dyDescent="0.2">
      <c r="A50" s="14" t="s">
        <v>49</v>
      </c>
      <c r="B50" s="14" t="s">
        <v>50</v>
      </c>
      <c r="C50" s="15">
        <v>0</v>
      </c>
      <c r="D50" s="15">
        <v>0</v>
      </c>
      <c r="E50" s="75">
        <v>1339</v>
      </c>
      <c r="F50" s="17">
        <f t="shared" si="0"/>
        <v>1339</v>
      </c>
      <c r="G50" s="18"/>
      <c r="H50" s="18">
        <v>1339</v>
      </c>
    </row>
    <row r="51" spans="1:12" x14ac:dyDescent="0.2">
      <c r="A51" s="19"/>
      <c r="B51" s="19"/>
      <c r="C51" s="15"/>
      <c r="D51" s="15"/>
      <c r="E51" s="76"/>
      <c r="F51" s="17"/>
      <c r="G51" s="19"/>
      <c r="H51" s="19"/>
    </row>
    <row r="52" spans="1:12" x14ac:dyDescent="0.2">
      <c r="A52" s="14" t="s">
        <v>51</v>
      </c>
      <c r="B52" s="14" t="s">
        <v>52</v>
      </c>
      <c r="C52" s="15">
        <v>215000</v>
      </c>
      <c r="D52" s="16">
        <v>215000</v>
      </c>
      <c r="E52" s="75">
        <v>215000</v>
      </c>
      <c r="F52" s="17">
        <f t="shared" si="0"/>
        <v>0</v>
      </c>
      <c r="G52" s="18"/>
      <c r="H52" s="18">
        <v>192765.04</v>
      </c>
    </row>
    <row r="53" spans="1:12" x14ac:dyDescent="0.2">
      <c r="A53" s="19"/>
      <c r="B53" s="19"/>
      <c r="C53" s="15"/>
      <c r="D53" s="15"/>
      <c r="E53" s="76"/>
      <c r="F53" s="17"/>
      <c r="G53" s="19"/>
      <c r="H53" s="19"/>
    </row>
    <row r="54" spans="1:12" x14ac:dyDescent="0.2">
      <c r="A54" s="14" t="s">
        <v>53</v>
      </c>
      <c r="B54" s="14" t="s">
        <v>54</v>
      </c>
      <c r="C54" s="15">
        <v>1000</v>
      </c>
      <c r="D54" s="16">
        <v>1526</v>
      </c>
      <c r="E54" s="75">
        <v>2000</v>
      </c>
      <c r="F54" s="17">
        <f t="shared" si="0"/>
        <v>474</v>
      </c>
      <c r="G54" s="18"/>
      <c r="H54" s="18">
        <v>1526</v>
      </c>
    </row>
    <row r="55" spans="1:12" ht="12" thickBot="1" x14ac:dyDescent="0.25">
      <c r="A55" s="19"/>
      <c r="B55" s="19"/>
      <c r="C55" s="15"/>
      <c r="D55" s="15"/>
      <c r="E55" s="76"/>
      <c r="F55" s="17"/>
      <c r="G55" s="19"/>
      <c r="H55" s="19"/>
    </row>
    <row r="56" spans="1:12" x14ac:dyDescent="0.2">
      <c r="A56" s="14" t="s">
        <v>55</v>
      </c>
      <c r="B56" s="14" t="s">
        <v>56</v>
      </c>
      <c r="C56" s="15">
        <v>3987</v>
      </c>
      <c r="D56" s="16">
        <v>75000</v>
      </c>
      <c r="E56" s="75">
        <v>93000</v>
      </c>
      <c r="F56" s="17">
        <f t="shared" si="0"/>
        <v>18000</v>
      </c>
      <c r="G56" s="18"/>
      <c r="H56" s="18">
        <v>3273.91</v>
      </c>
      <c r="J56" s="65" t="s">
        <v>440</v>
      </c>
      <c r="K56" s="66"/>
      <c r="L56" s="67"/>
    </row>
    <row r="57" spans="1:12" x14ac:dyDescent="0.2">
      <c r="A57" s="19"/>
      <c r="B57" s="19"/>
      <c r="C57" s="15"/>
      <c r="D57" s="15"/>
      <c r="E57" s="76"/>
      <c r="F57" s="17"/>
      <c r="G57" s="19"/>
      <c r="H57" s="19"/>
      <c r="J57" s="68">
        <v>1331197.48</v>
      </c>
      <c r="L57" s="69"/>
    </row>
    <row r="58" spans="1:12" x14ac:dyDescent="0.2">
      <c r="A58" s="14" t="s">
        <v>57</v>
      </c>
      <c r="B58" s="14" t="s">
        <v>58</v>
      </c>
      <c r="C58" s="16">
        <v>95355.93</v>
      </c>
      <c r="D58" s="16">
        <v>112758.61</v>
      </c>
      <c r="E58" s="75">
        <v>134081.94</v>
      </c>
      <c r="F58" s="17">
        <f t="shared" si="0"/>
        <v>21323.33</v>
      </c>
      <c r="G58" s="19"/>
      <c r="H58" s="18">
        <v>112758.61</v>
      </c>
      <c r="J58" s="70">
        <v>178000</v>
      </c>
      <c r="K58" s="2" t="s">
        <v>441</v>
      </c>
      <c r="L58" s="69"/>
    </row>
    <row r="59" spans="1:12" x14ac:dyDescent="0.2">
      <c r="A59" s="19"/>
      <c r="B59" s="19"/>
      <c r="C59" s="15"/>
      <c r="D59" s="15"/>
      <c r="E59" s="76"/>
      <c r="F59" s="17"/>
      <c r="G59" s="19"/>
      <c r="H59" s="19"/>
      <c r="J59" s="70">
        <v>3000</v>
      </c>
      <c r="K59" s="2" t="s">
        <v>442</v>
      </c>
      <c r="L59" s="69"/>
    </row>
    <row r="60" spans="1:12" x14ac:dyDescent="0.2">
      <c r="A60" s="14" t="s">
        <v>59</v>
      </c>
      <c r="B60" s="14" t="s">
        <v>60</v>
      </c>
      <c r="C60" s="16">
        <v>96937.43</v>
      </c>
      <c r="D60" s="16">
        <v>114355.09</v>
      </c>
      <c r="E60" s="75">
        <v>135946.49</v>
      </c>
      <c r="F60" s="17">
        <f t="shared" si="0"/>
        <v>21591.399999999994</v>
      </c>
      <c r="G60" s="19"/>
      <c r="H60" s="18">
        <v>114355.09</v>
      </c>
      <c r="J60" s="70">
        <v>668093</v>
      </c>
      <c r="K60" s="2" t="s">
        <v>443</v>
      </c>
      <c r="L60" s="69"/>
    </row>
    <row r="61" spans="1:12" x14ac:dyDescent="0.2">
      <c r="A61" s="62" t="s">
        <v>439</v>
      </c>
      <c r="B61" s="19"/>
      <c r="C61" s="20">
        <f>SUM(C2:C60)</f>
        <v>1633528.8599999999</v>
      </c>
      <c r="D61" s="20">
        <f>SUM(D2:D60)</f>
        <v>1832948.9200000002</v>
      </c>
      <c r="E61" s="77">
        <f>SUM(E2:E60)</f>
        <v>1888635.8199999998</v>
      </c>
      <c r="F61" s="17"/>
      <c r="G61" s="19"/>
      <c r="H61" s="19"/>
      <c r="J61" s="71">
        <v>263000</v>
      </c>
      <c r="K61" s="2" t="s">
        <v>444</v>
      </c>
      <c r="L61" s="69"/>
    </row>
    <row r="62" spans="1:12" ht="12" thickBot="1" x14ac:dyDescent="0.25">
      <c r="A62" s="60" t="s">
        <v>282</v>
      </c>
      <c r="B62" s="19"/>
      <c r="C62" s="57">
        <v>425146</v>
      </c>
      <c r="D62" s="57">
        <v>1017156.34</v>
      </c>
      <c r="E62" s="78">
        <v>1331197.48</v>
      </c>
      <c r="F62" s="17"/>
      <c r="G62" s="19"/>
      <c r="H62" s="19"/>
      <c r="J62" s="72">
        <v>219104.48</v>
      </c>
      <c r="K62" s="8" t="s">
        <v>445</v>
      </c>
      <c r="L62" s="73"/>
    </row>
    <row r="63" spans="1:12" x14ac:dyDescent="0.2">
      <c r="A63" s="61" t="s">
        <v>438</v>
      </c>
      <c r="B63" s="22"/>
      <c r="C63" s="23">
        <f>SUM(C61:C62)</f>
        <v>2058674.8599999999</v>
      </c>
      <c r="D63" s="24">
        <f>SUM(D61:D62)</f>
        <v>2850105.2600000002</v>
      </c>
      <c r="E63" s="79">
        <f>SUM(E61:E62)</f>
        <v>3219833.3</v>
      </c>
      <c r="F63" s="25">
        <f t="shared" si="0"/>
        <v>369728.03999999957</v>
      </c>
      <c r="G63" s="22"/>
      <c r="H63" s="25">
        <f>SUM(H42:H62)</f>
        <v>834033.74</v>
      </c>
    </row>
    <row r="64" spans="1:12" x14ac:dyDescent="0.2">
      <c r="A64" s="21"/>
      <c r="B64" s="22"/>
      <c r="C64" s="23"/>
      <c r="D64" s="24"/>
      <c r="E64" s="79"/>
      <c r="F64" s="26"/>
      <c r="G64" s="22"/>
      <c r="H64" s="25"/>
    </row>
    <row r="65" spans="1:9" s="3" customFormat="1" ht="22.5" x14ac:dyDescent="0.2">
      <c r="A65" s="27"/>
      <c r="B65" s="27"/>
      <c r="C65" s="28" t="s">
        <v>277</v>
      </c>
      <c r="D65" s="28" t="s">
        <v>278</v>
      </c>
      <c r="E65" s="80" t="s">
        <v>281</v>
      </c>
      <c r="F65" s="29" t="s">
        <v>279</v>
      </c>
      <c r="G65" s="27"/>
      <c r="H65" s="30" t="s">
        <v>280</v>
      </c>
    </row>
    <row r="66" spans="1:9" x14ac:dyDescent="0.2">
      <c r="A66" s="14" t="s">
        <v>62</v>
      </c>
      <c r="B66" s="14" t="s">
        <v>63</v>
      </c>
      <c r="C66" s="16">
        <v>12350</v>
      </c>
      <c r="D66" s="16">
        <v>12350</v>
      </c>
      <c r="E66" s="75">
        <v>12350</v>
      </c>
      <c r="F66" s="17">
        <f t="shared" si="0"/>
        <v>0</v>
      </c>
      <c r="G66" s="18"/>
      <c r="H66" s="18">
        <v>10324.75</v>
      </c>
    </row>
    <row r="67" spans="1:9" x14ac:dyDescent="0.2">
      <c r="A67" s="19"/>
      <c r="B67" s="19"/>
      <c r="C67" s="15"/>
      <c r="D67" s="15"/>
      <c r="E67" s="76"/>
      <c r="F67" s="17"/>
      <c r="G67" s="19"/>
      <c r="H67" s="19"/>
    </row>
    <row r="68" spans="1:9" x14ac:dyDescent="0.2">
      <c r="A68" s="14" t="s">
        <v>64</v>
      </c>
      <c r="B68" s="14" t="s">
        <v>65</v>
      </c>
      <c r="C68" s="15">
        <v>700</v>
      </c>
      <c r="D68" s="16">
        <v>0</v>
      </c>
      <c r="E68" s="75">
        <v>2500</v>
      </c>
      <c r="F68" s="17">
        <f t="shared" ref="F68:F130" si="1">E68-D68</f>
        <v>2500</v>
      </c>
      <c r="G68" s="18"/>
      <c r="H68" s="18">
        <v>10609.98</v>
      </c>
    </row>
    <row r="69" spans="1:9" x14ac:dyDescent="0.2">
      <c r="A69" s="19"/>
      <c r="B69" s="19"/>
      <c r="C69" s="15"/>
      <c r="D69" s="15"/>
      <c r="E69" s="76"/>
      <c r="F69" s="17"/>
      <c r="G69" s="19"/>
      <c r="H69" s="19"/>
    </row>
    <row r="70" spans="1:9" x14ac:dyDescent="0.2">
      <c r="A70" s="14" t="s">
        <v>66</v>
      </c>
      <c r="B70" s="14" t="s">
        <v>67</v>
      </c>
      <c r="C70" s="16">
        <v>5500</v>
      </c>
      <c r="D70" s="16">
        <v>5500</v>
      </c>
      <c r="E70" s="75">
        <v>5500</v>
      </c>
      <c r="F70" s="17">
        <f t="shared" si="1"/>
        <v>0</v>
      </c>
      <c r="G70" s="18"/>
      <c r="H70" s="18">
        <v>4583.3</v>
      </c>
    </row>
    <row r="71" spans="1:9" x14ac:dyDescent="0.2">
      <c r="A71" s="19"/>
      <c r="B71" s="19"/>
      <c r="C71" s="15"/>
      <c r="D71" s="15"/>
      <c r="E71" s="76"/>
      <c r="F71" s="17"/>
      <c r="G71" s="19"/>
      <c r="H71" s="19"/>
    </row>
    <row r="72" spans="1:9" x14ac:dyDescent="0.2">
      <c r="A72" s="14" t="s">
        <v>68</v>
      </c>
      <c r="B72" s="14" t="s">
        <v>69</v>
      </c>
      <c r="C72" s="16">
        <v>46308.800000000003</v>
      </c>
      <c r="D72" s="16">
        <v>47698.06</v>
      </c>
      <c r="E72" s="75">
        <v>49248.254999999997</v>
      </c>
      <c r="F72" s="17">
        <f t="shared" si="1"/>
        <v>1550.1949999999997</v>
      </c>
      <c r="G72" s="18"/>
      <c r="H72" s="18">
        <v>36990.800000000003</v>
      </c>
      <c r="I72" s="2">
        <v>3.25</v>
      </c>
    </row>
    <row r="73" spans="1:9" x14ac:dyDescent="0.2">
      <c r="A73" s="19"/>
      <c r="B73" s="19"/>
      <c r="C73" s="15"/>
      <c r="D73" s="15"/>
      <c r="E73" s="76"/>
      <c r="F73" s="17"/>
      <c r="G73" s="19"/>
      <c r="H73" s="19"/>
    </row>
    <row r="74" spans="1:9" x14ac:dyDescent="0.2">
      <c r="A74" s="14" t="s">
        <v>70</v>
      </c>
      <c r="B74" s="14" t="s">
        <v>71</v>
      </c>
      <c r="C74" s="16">
        <v>44166.400000000001</v>
      </c>
      <c r="D74" s="16">
        <v>45491.39</v>
      </c>
      <c r="E74" s="75">
        <v>46969.86</v>
      </c>
      <c r="F74" s="17">
        <f t="shared" si="1"/>
        <v>1478.4700000000012</v>
      </c>
      <c r="G74" s="18"/>
      <c r="H74" s="18">
        <v>34993.199999999997</v>
      </c>
      <c r="I74" s="2">
        <v>3.25</v>
      </c>
    </row>
    <row r="75" spans="1:9" x14ac:dyDescent="0.2">
      <c r="A75" s="19"/>
      <c r="B75" s="19"/>
      <c r="C75" s="15"/>
      <c r="D75" s="15"/>
      <c r="E75" s="76"/>
      <c r="F75" s="17"/>
      <c r="G75" s="19"/>
      <c r="H75" s="19"/>
    </row>
    <row r="76" spans="1:9" x14ac:dyDescent="0.2">
      <c r="A76" s="14" t="s">
        <v>72</v>
      </c>
      <c r="B76" s="14" t="s">
        <v>73</v>
      </c>
      <c r="C76" s="16">
        <v>1711.5</v>
      </c>
      <c r="D76" s="16">
        <v>1711.5</v>
      </c>
      <c r="E76" s="75">
        <v>1513.5</v>
      </c>
      <c r="F76" s="17">
        <f t="shared" si="1"/>
        <v>-198</v>
      </c>
      <c r="G76" s="18"/>
      <c r="H76" s="18">
        <v>1209.33</v>
      </c>
    </row>
    <row r="77" spans="1:9" x14ac:dyDescent="0.2">
      <c r="A77" s="19"/>
      <c r="B77" s="19"/>
      <c r="C77" s="15"/>
      <c r="D77" s="15"/>
      <c r="E77" s="76"/>
      <c r="F77" s="17"/>
      <c r="G77" s="19"/>
      <c r="H77" s="19"/>
    </row>
    <row r="78" spans="1:9" x14ac:dyDescent="0.2">
      <c r="A78" s="14" t="s">
        <v>74</v>
      </c>
      <c r="B78" s="14" t="s">
        <v>75</v>
      </c>
      <c r="C78" s="16">
        <v>1389.85</v>
      </c>
      <c r="D78" s="16">
        <v>1389.85</v>
      </c>
      <c r="E78" s="75">
        <v>1590</v>
      </c>
      <c r="F78" s="17">
        <f t="shared" si="1"/>
        <v>200.15000000000009</v>
      </c>
      <c r="G78" s="18"/>
      <c r="H78" s="18">
        <v>1391.66</v>
      </c>
    </row>
    <row r="79" spans="1:9" x14ac:dyDescent="0.2">
      <c r="A79" s="19"/>
      <c r="B79" s="19"/>
      <c r="C79" s="15"/>
      <c r="D79" s="15"/>
      <c r="E79" s="76"/>
      <c r="F79" s="17"/>
      <c r="G79" s="19"/>
      <c r="H79" s="19"/>
    </row>
    <row r="80" spans="1:9" x14ac:dyDescent="0.2">
      <c r="A80" s="14" t="s">
        <v>76</v>
      </c>
      <c r="B80" s="14" t="s">
        <v>77</v>
      </c>
      <c r="C80" s="16">
        <v>5700</v>
      </c>
      <c r="D80" s="16">
        <v>9700</v>
      </c>
      <c r="E80" s="75">
        <v>7160</v>
      </c>
      <c r="F80" s="17">
        <f t="shared" si="1"/>
        <v>-2540</v>
      </c>
      <c r="G80" s="18"/>
      <c r="H80" s="18">
        <v>4513.9399999999996</v>
      </c>
    </row>
    <row r="81" spans="1:8" x14ac:dyDescent="0.2">
      <c r="A81" s="19"/>
      <c r="B81" s="19"/>
      <c r="C81" s="15"/>
      <c r="D81" s="15"/>
      <c r="E81" s="76"/>
      <c r="F81" s="17"/>
      <c r="G81" s="19"/>
      <c r="H81" s="19"/>
    </row>
    <row r="82" spans="1:8" x14ac:dyDescent="0.2">
      <c r="A82" s="14" t="s">
        <v>78</v>
      </c>
      <c r="B82" s="14" t="s">
        <v>79</v>
      </c>
      <c r="C82" s="16">
        <v>6157</v>
      </c>
      <c r="D82" s="16">
        <v>6157</v>
      </c>
      <c r="E82" s="75">
        <v>8959</v>
      </c>
      <c r="F82" s="17">
        <f t="shared" si="1"/>
        <v>2802</v>
      </c>
      <c r="G82" s="18"/>
      <c r="H82" s="18">
        <v>5958.45</v>
      </c>
    </row>
    <row r="83" spans="1:8" x14ac:dyDescent="0.2">
      <c r="A83" s="19"/>
      <c r="B83" s="19"/>
      <c r="C83" s="15"/>
      <c r="D83" s="15"/>
      <c r="E83" s="76"/>
      <c r="F83" s="17"/>
      <c r="G83" s="19"/>
      <c r="H83" s="19"/>
    </row>
    <row r="84" spans="1:8" x14ac:dyDescent="0.2">
      <c r="A84" s="14" t="s">
        <v>80</v>
      </c>
      <c r="B84" s="14" t="s">
        <v>81</v>
      </c>
      <c r="C84" s="16">
        <v>9970</v>
      </c>
      <c r="D84" s="16">
        <v>10287.6</v>
      </c>
      <c r="E84" s="75">
        <v>10089.6</v>
      </c>
      <c r="F84" s="17">
        <f t="shared" si="1"/>
        <v>-198</v>
      </c>
      <c r="G84" s="18"/>
      <c r="H84" s="18">
        <v>6952.5</v>
      </c>
    </row>
    <row r="85" spans="1:8" x14ac:dyDescent="0.2">
      <c r="A85" s="19"/>
      <c r="B85" s="19"/>
      <c r="C85" s="15"/>
      <c r="D85" s="15"/>
      <c r="E85" s="76"/>
      <c r="F85" s="17"/>
      <c r="G85" s="19"/>
      <c r="H85" s="19"/>
    </row>
    <row r="86" spans="1:8" x14ac:dyDescent="0.2">
      <c r="A86" s="14" t="s">
        <v>82</v>
      </c>
      <c r="B86" s="14" t="s">
        <v>83</v>
      </c>
      <c r="C86" s="16">
        <v>2760</v>
      </c>
      <c r="D86" s="16">
        <v>2990</v>
      </c>
      <c r="E86" s="75">
        <v>3480</v>
      </c>
      <c r="F86" s="17">
        <f t="shared" si="1"/>
        <v>490</v>
      </c>
      <c r="G86" s="18"/>
      <c r="H86" s="18">
        <v>2998.62</v>
      </c>
    </row>
    <row r="87" spans="1:8" x14ac:dyDescent="0.2">
      <c r="A87" s="19"/>
      <c r="B87" s="19"/>
      <c r="C87" s="15"/>
      <c r="D87" s="15"/>
      <c r="E87" s="76"/>
      <c r="F87" s="17"/>
      <c r="G87" s="19"/>
      <c r="H87" s="19"/>
    </row>
    <row r="88" spans="1:8" x14ac:dyDescent="0.2">
      <c r="A88" s="14" t="s">
        <v>84</v>
      </c>
      <c r="B88" s="14" t="s">
        <v>85</v>
      </c>
      <c r="C88" s="16">
        <v>1800</v>
      </c>
      <c r="D88" s="16">
        <v>2100</v>
      </c>
      <c r="E88" s="75">
        <v>2700</v>
      </c>
      <c r="F88" s="17">
        <f t="shared" si="1"/>
        <v>600</v>
      </c>
      <c r="G88" s="18"/>
      <c r="H88" s="18">
        <v>1941.61</v>
      </c>
    </row>
    <row r="89" spans="1:8" x14ac:dyDescent="0.2">
      <c r="A89" s="19"/>
      <c r="B89" s="19"/>
      <c r="C89" s="15"/>
      <c r="D89" s="15"/>
      <c r="E89" s="76"/>
      <c r="F89" s="17"/>
      <c r="G89" s="19"/>
      <c r="H89" s="19"/>
    </row>
    <row r="90" spans="1:8" x14ac:dyDescent="0.2">
      <c r="A90" s="14" t="s">
        <v>86</v>
      </c>
      <c r="B90" s="14" t="s">
        <v>87</v>
      </c>
      <c r="C90" s="15">
        <v>5000</v>
      </c>
      <c r="D90" s="16">
        <v>5000</v>
      </c>
      <c r="E90" s="75">
        <v>4400</v>
      </c>
      <c r="F90" s="17">
        <f t="shared" si="1"/>
        <v>-600</v>
      </c>
      <c r="G90" s="18"/>
      <c r="H90" s="18">
        <v>2723.59</v>
      </c>
    </row>
    <row r="91" spans="1:8" x14ac:dyDescent="0.2">
      <c r="A91" s="19"/>
      <c r="B91" s="19"/>
      <c r="C91" s="15"/>
      <c r="D91" s="15"/>
      <c r="E91" s="76"/>
      <c r="F91" s="17"/>
      <c r="G91" s="19"/>
      <c r="H91" s="19"/>
    </row>
    <row r="92" spans="1:8" x14ac:dyDescent="0.2">
      <c r="A92" s="14" t="s">
        <v>88</v>
      </c>
      <c r="B92" s="14" t="s">
        <v>89</v>
      </c>
      <c r="C92" s="16">
        <v>550</v>
      </c>
      <c r="D92" s="16">
        <v>550</v>
      </c>
      <c r="E92" s="75">
        <v>750</v>
      </c>
      <c r="F92" s="17">
        <f t="shared" si="1"/>
        <v>200</v>
      </c>
      <c r="G92" s="19"/>
      <c r="H92" s="18">
        <v>729.23</v>
      </c>
    </row>
    <row r="93" spans="1:8" x14ac:dyDescent="0.2">
      <c r="A93" s="19"/>
      <c r="B93" s="19"/>
      <c r="C93" s="15"/>
      <c r="D93" s="15"/>
      <c r="E93" s="76"/>
      <c r="F93" s="17"/>
      <c r="G93" s="19"/>
      <c r="H93" s="19"/>
    </row>
    <row r="94" spans="1:8" x14ac:dyDescent="0.2">
      <c r="A94" s="14" t="s">
        <v>90</v>
      </c>
      <c r="B94" s="14" t="s">
        <v>91</v>
      </c>
      <c r="C94" s="15">
        <v>2800</v>
      </c>
      <c r="D94" s="16">
        <v>2900</v>
      </c>
      <c r="E94" s="75">
        <v>3550</v>
      </c>
      <c r="F94" s="17">
        <f t="shared" si="1"/>
        <v>650</v>
      </c>
      <c r="G94" s="18"/>
      <c r="H94" s="18">
        <v>3526.21</v>
      </c>
    </row>
    <row r="95" spans="1:8" x14ac:dyDescent="0.2">
      <c r="A95" s="19"/>
      <c r="B95" s="19"/>
      <c r="C95" s="15"/>
      <c r="D95" s="15"/>
      <c r="E95" s="76"/>
      <c r="F95" s="17"/>
      <c r="G95" s="19"/>
      <c r="H95" s="19"/>
    </row>
    <row r="96" spans="1:8" x14ac:dyDescent="0.2">
      <c r="A96" s="14" t="s">
        <v>92</v>
      </c>
      <c r="B96" s="14" t="s">
        <v>93</v>
      </c>
      <c r="C96" s="15">
        <v>0</v>
      </c>
      <c r="D96" s="16">
        <v>0</v>
      </c>
      <c r="E96" s="75">
        <v>0</v>
      </c>
      <c r="F96" s="17">
        <f t="shared" si="1"/>
        <v>0</v>
      </c>
      <c r="G96" s="19"/>
      <c r="H96" s="18"/>
    </row>
    <row r="97" spans="1:8" x14ac:dyDescent="0.2">
      <c r="A97" s="19"/>
      <c r="B97" s="19"/>
      <c r="C97" s="15"/>
      <c r="D97" s="15"/>
      <c r="E97" s="76"/>
      <c r="F97" s="17"/>
      <c r="G97" s="19"/>
      <c r="H97" s="19"/>
    </row>
    <row r="98" spans="1:8" x14ac:dyDescent="0.2">
      <c r="A98" s="14" t="s">
        <v>94</v>
      </c>
      <c r="B98" s="14" t="s">
        <v>95</v>
      </c>
      <c r="C98" s="15">
        <v>5000</v>
      </c>
      <c r="D98" s="16">
        <v>5000</v>
      </c>
      <c r="E98" s="75">
        <v>5500</v>
      </c>
      <c r="F98" s="17">
        <f t="shared" si="1"/>
        <v>500</v>
      </c>
      <c r="G98" s="18"/>
      <c r="H98" s="18">
        <v>9833.7199999999993</v>
      </c>
    </row>
    <row r="99" spans="1:8" x14ac:dyDescent="0.2">
      <c r="A99" s="19"/>
      <c r="B99" s="19"/>
      <c r="C99" s="15"/>
      <c r="D99" s="15"/>
      <c r="E99" s="76"/>
      <c r="F99" s="17"/>
      <c r="G99" s="19"/>
      <c r="H99" s="19"/>
    </row>
    <row r="100" spans="1:8" x14ac:dyDescent="0.2">
      <c r="A100" s="14" t="s">
        <v>96</v>
      </c>
      <c r="B100" s="14" t="s">
        <v>97</v>
      </c>
      <c r="C100" s="15">
        <v>20600</v>
      </c>
      <c r="D100" s="16">
        <v>22100</v>
      </c>
      <c r="E100" s="75">
        <v>23000</v>
      </c>
      <c r="F100" s="17">
        <f t="shared" si="1"/>
        <v>900</v>
      </c>
      <c r="G100" s="18"/>
      <c r="H100" s="18">
        <v>19115.150000000001</v>
      </c>
    </row>
    <row r="101" spans="1:8" x14ac:dyDescent="0.2">
      <c r="A101" s="19"/>
      <c r="B101" s="19"/>
      <c r="C101" s="15"/>
      <c r="D101" s="15"/>
      <c r="E101" s="76"/>
      <c r="F101" s="17"/>
      <c r="G101" s="19"/>
      <c r="H101" s="19"/>
    </row>
    <row r="102" spans="1:8" x14ac:dyDescent="0.2">
      <c r="A102" s="14" t="s">
        <v>98</v>
      </c>
      <c r="B102" s="14" t="s">
        <v>99</v>
      </c>
      <c r="C102" s="15">
        <v>700</v>
      </c>
      <c r="D102" s="16">
        <v>1000</v>
      </c>
      <c r="E102" s="76">
        <v>1500</v>
      </c>
      <c r="F102" s="17">
        <f t="shared" si="1"/>
        <v>500</v>
      </c>
      <c r="G102" s="18"/>
      <c r="H102" s="18"/>
    </row>
    <row r="103" spans="1:8" x14ac:dyDescent="0.2">
      <c r="A103" s="19"/>
      <c r="B103" s="19"/>
      <c r="C103" s="15"/>
      <c r="D103" s="15"/>
      <c r="E103" s="76"/>
      <c r="F103" s="17"/>
      <c r="G103" s="19"/>
      <c r="H103" s="19"/>
    </row>
    <row r="104" spans="1:8" x14ac:dyDescent="0.2">
      <c r="A104" s="14" t="s">
        <v>100</v>
      </c>
      <c r="B104" s="14" t="s">
        <v>101</v>
      </c>
      <c r="C104" s="15">
        <v>1000</v>
      </c>
      <c r="D104" s="16">
        <v>1000</v>
      </c>
      <c r="E104" s="75">
        <v>1500</v>
      </c>
      <c r="F104" s="17">
        <f t="shared" si="1"/>
        <v>500</v>
      </c>
      <c r="G104" s="18"/>
      <c r="H104" s="18">
        <v>376.09</v>
      </c>
    </row>
    <row r="105" spans="1:8" x14ac:dyDescent="0.2">
      <c r="A105" s="19"/>
      <c r="B105" s="19"/>
      <c r="C105" s="15"/>
      <c r="D105" s="15"/>
      <c r="E105" s="76"/>
      <c r="F105" s="17"/>
      <c r="G105" s="19"/>
      <c r="H105" s="19"/>
    </row>
    <row r="106" spans="1:8" x14ac:dyDescent="0.2">
      <c r="A106" s="14" t="s">
        <v>102</v>
      </c>
      <c r="B106" s="14" t="s">
        <v>103</v>
      </c>
      <c r="C106" s="16">
        <v>2000</v>
      </c>
      <c r="D106" s="16">
        <v>2000</v>
      </c>
      <c r="E106" s="75">
        <v>2500</v>
      </c>
      <c r="F106" s="17">
        <f t="shared" si="1"/>
        <v>500</v>
      </c>
      <c r="G106" s="19"/>
      <c r="H106" s="18">
        <v>2474.41</v>
      </c>
    </row>
    <row r="107" spans="1:8" x14ac:dyDescent="0.2">
      <c r="A107" s="19"/>
      <c r="B107" s="19"/>
      <c r="C107" s="15"/>
      <c r="D107" s="15"/>
      <c r="E107" s="76"/>
      <c r="F107" s="17"/>
      <c r="G107" s="19"/>
      <c r="H107" s="19"/>
    </row>
    <row r="108" spans="1:8" x14ac:dyDescent="0.2">
      <c r="A108" s="14" t="s">
        <v>104</v>
      </c>
      <c r="B108" s="14" t="s">
        <v>105</v>
      </c>
      <c r="C108" s="16">
        <v>2400</v>
      </c>
      <c r="D108" s="16">
        <v>3000</v>
      </c>
      <c r="E108" s="75">
        <v>3000</v>
      </c>
      <c r="F108" s="17">
        <f t="shared" si="1"/>
        <v>0</v>
      </c>
      <c r="G108" s="18"/>
      <c r="H108" s="18">
        <v>1152.43</v>
      </c>
    </row>
    <row r="109" spans="1:8" x14ac:dyDescent="0.2">
      <c r="A109" s="19"/>
      <c r="B109" s="19"/>
      <c r="C109" s="15"/>
      <c r="D109" s="15"/>
      <c r="E109" s="76"/>
      <c r="F109" s="17"/>
      <c r="G109" s="19"/>
      <c r="H109" s="19"/>
    </row>
    <row r="110" spans="1:8" x14ac:dyDescent="0.2">
      <c r="A110" s="14" t="s">
        <v>106</v>
      </c>
      <c r="B110" s="14" t="s">
        <v>107</v>
      </c>
      <c r="C110" s="15">
        <v>3000</v>
      </c>
      <c r="D110" s="16">
        <v>3600</v>
      </c>
      <c r="E110" s="75">
        <v>4600</v>
      </c>
      <c r="F110" s="17">
        <f t="shared" si="1"/>
        <v>1000</v>
      </c>
      <c r="G110" s="18"/>
      <c r="H110" s="18">
        <v>3275.75</v>
      </c>
    </row>
    <row r="111" spans="1:8" x14ac:dyDescent="0.2">
      <c r="A111" s="19"/>
      <c r="B111" s="19"/>
      <c r="C111" s="15"/>
      <c r="D111" s="15"/>
      <c r="E111" s="76"/>
      <c r="F111" s="17"/>
      <c r="G111" s="19"/>
      <c r="H111" s="19"/>
    </row>
    <row r="112" spans="1:8" x14ac:dyDescent="0.2">
      <c r="A112" s="14" t="s">
        <v>108</v>
      </c>
      <c r="B112" s="14" t="s">
        <v>109</v>
      </c>
      <c r="C112" s="15">
        <v>25000</v>
      </c>
      <c r="D112" s="16">
        <v>25000</v>
      </c>
      <c r="E112" s="75">
        <v>25000</v>
      </c>
      <c r="F112" s="17">
        <f t="shared" si="1"/>
        <v>0</v>
      </c>
      <c r="G112" s="18"/>
      <c r="H112" s="18">
        <v>14283.2</v>
      </c>
    </row>
    <row r="113" spans="1:8" x14ac:dyDescent="0.2">
      <c r="A113" s="19"/>
      <c r="B113" s="19"/>
      <c r="C113" s="15"/>
      <c r="D113" s="15"/>
      <c r="E113" s="76"/>
      <c r="F113" s="17"/>
      <c r="G113" s="19"/>
      <c r="H113" s="19"/>
    </row>
    <row r="114" spans="1:8" x14ac:dyDescent="0.2">
      <c r="A114" s="14" t="s">
        <v>110</v>
      </c>
      <c r="B114" s="14" t="s">
        <v>111</v>
      </c>
      <c r="C114" s="16">
        <v>4500</v>
      </c>
      <c r="D114" s="16">
        <v>6500</v>
      </c>
      <c r="E114" s="75">
        <v>7000</v>
      </c>
      <c r="F114" s="17">
        <f t="shared" si="1"/>
        <v>500</v>
      </c>
      <c r="G114" s="18"/>
      <c r="H114" s="18">
        <v>4368.1400000000003</v>
      </c>
    </row>
    <row r="115" spans="1:8" x14ac:dyDescent="0.2">
      <c r="A115" s="19"/>
      <c r="B115" s="19"/>
      <c r="C115" s="15"/>
      <c r="D115" s="15"/>
      <c r="E115" s="76"/>
      <c r="F115" s="17"/>
      <c r="G115" s="19"/>
      <c r="H115" s="19"/>
    </row>
    <row r="116" spans="1:8" x14ac:dyDescent="0.2">
      <c r="A116" s="14" t="s">
        <v>112</v>
      </c>
      <c r="B116" s="14" t="s">
        <v>113</v>
      </c>
      <c r="C116" s="15">
        <v>0</v>
      </c>
      <c r="D116" s="15">
        <v>0</v>
      </c>
      <c r="E116" s="76">
        <v>0</v>
      </c>
      <c r="F116" s="17">
        <f t="shared" si="1"/>
        <v>0</v>
      </c>
      <c r="G116" s="18"/>
      <c r="H116" s="18"/>
    </row>
    <row r="117" spans="1:8" x14ac:dyDescent="0.2">
      <c r="A117" s="19"/>
      <c r="B117" s="19"/>
      <c r="C117" s="15"/>
      <c r="D117" s="15"/>
      <c r="E117" s="76"/>
      <c r="F117" s="17"/>
      <c r="G117" s="19"/>
      <c r="H117" s="19"/>
    </row>
    <row r="118" spans="1:8" x14ac:dyDescent="0.2">
      <c r="A118" s="14" t="s">
        <v>114</v>
      </c>
      <c r="B118" s="14" t="s">
        <v>115</v>
      </c>
      <c r="C118" s="16">
        <v>0</v>
      </c>
      <c r="D118" s="16">
        <v>450000</v>
      </c>
      <c r="E118" s="75">
        <v>50000</v>
      </c>
      <c r="F118" s="17">
        <f t="shared" si="1"/>
        <v>-400000</v>
      </c>
      <c r="G118" s="18"/>
      <c r="H118" s="18">
        <v>32252.02</v>
      </c>
    </row>
    <row r="119" spans="1:8" x14ac:dyDescent="0.2">
      <c r="A119" s="19"/>
      <c r="B119" s="19"/>
      <c r="C119" s="15"/>
      <c r="D119" s="15"/>
      <c r="E119" s="76"/>
      <c r="F119" s="17"/>
      <c r="G119" s="19"/>
      <c r="H119" s="19"/>
    </row>
    <row r="120" spans="1:8" x14ac:dyDescent="0.2">
      <c r="A120" s="14" t="s">
        <v>116</v>
      </c>
      <c r="B120" s="14" t="s">
        <v>117</v>
      </c>
      <c r="C120" s="16">
        <v>13000</v>
      </c>
      <c r="D120" s="16">
        <v>14000</v>
      </c>
      <c r="E120" s="75">
        <v>14000</v>
      </c>
      <c r="F120" s="17">
        <f t="shared" si="1"/>
        <v>0</v>
      </c>
      <c r="G120" s="18"/>
      <c r="H120" s="18">
        <v>13195.92</v>
      </c>
    </row>
    <row r="121" spans="1:8" x14ac:dyDescent="0.2">
      <c r="A121" s="19"/>
      <c r="B121" s="19"/>
      <c r="C121" s="15"/>
      <c r="D121" s="15"/>
      <c r="E121" s="76"/>
      <c r="F121" s="17"/>
      <c r="G121" s="19"/>
      <c r="H121" s="19"/>
    </row>
    <row r="122" spans="1:8" x14ac:dyDescent="0.2">
      <c r="A122" s="14" t="s">
        <v>118</v>
      </c>
      <c r="B122" s="14" t="s">
        <v>119</v>
      </c>
      <c r="C122" s="16">
        <v>2500</v>
      </c>
      <c r="D122" s="16">
        <v>3000</v>
      </c>
      <c r="E122" s="75">
        <v>3000</v>
      </c>
      <c r="F122" s="17">
        <f t="shared" si="1"/>
        <v>0</v>
      </c>
      <c r="G122" s="18"/>
      <c r="H122" s="18">
        <v>1040.8</v>
      </c>
    </row>
    <row r="123" spans="1:8" x14ac:dyDescent="0.2">
      <c r="A123" s="19"/>
      <c r="B123" s="19"/>
      <c r="C123" s="15"/>
      <c r="D123" s="15"/>
      <c r="E123" s="76"/>
      <c r="F123" s="17"/>
      <c r="G123" s="19"/>
      <c r="H123" s="19"/>
    </row>
    <row r="124" spans="1:8" x14ac:dyDescent="0.2">
      <c r="A124" s="14" t="s">
        <v>120</v>
      </c>
      <c r="B124" s="14" t="s">
        <v>121</v>
      </c>
      <c r="C124" s="15">
        <v>126645.03</v>
      </c>
      <c r="D124" s="16">
        <v>127955.74</v>
      </c>
      <c r="E124" s="75">
        <v>137816.39000000001</v>
      </c>
      <c r="F124" s="17">
        <f t="shared" si="1"/>
        <v>9860.6500000000087</v>
      </c>
      <c r="G124" s="18"/>
      <c r="H124" s="18">
        <v>123735.25</v>
      </c>
    </row>
    <row r="125" spans="1:8" x14ac:dyDescent="0.2">
      <c r="A125" s="19"/>
      <c r="B125" s="19"/>
      <c r="C125" s="15"/>
      <c r="D125" s="15"/>
      <c r="E125" s="76"/>
      <c r="F125" s="17"/>
      <c r="G125" s="19"/>
      <c r="H125" s="19"/>
    </row>
    <row r="126" spans="1:8" x14ac:dyDescent="0.2">
      <c r="A126" s="14" t="s">
        <v>122</v>
      </c>
      <c r="B126" s="14" t="s">
        <v>123</v>
      </c>
      <c r="C126" s="15">
        <v>2500</v>
      </c>
      <c r="D126" s="16">
        <v>2850</v>
      </c>
      <c r="E126" s="75">
        <v>3500</v>
      </c>
      <c r="F126" s="17">
        <f t="shared" si="1"/>
        <v>650</v>
      </c>
      <c r="G126" s="18"/>
      <c r="H126" s="18">
        <v>2486</v>
      </c>
    </row>
    <row r="127" spans="1:8" x14ac:dyDescent="0.2">
      <c r="A127" s="19"/>
      <c r="B127" s="19"/>
      <c r="C127" s="15"/>
      <c r="D127" s="15"/>
      <c r="E127" s="76"/>
      <c r="F127" s="17"/>
      <c r="G127" s="19"/>
      <c r="H127" s="19"/>
    </row>
    <row r="128" spans="1:8" x14ac:dyDescent="0.2">
      <c r="A128" s="14" t="s">
        <v>124</v>
      </c>
      <c r="B128" s="14" t="s">
        <v>125</v>
      </c>
      <c r="C128" s="15">
        <v>75000</v>
      </c>
      <c r="D128" s="16">
        <v>75000</v>
      </c>
      <c r="E128" s="76">
        <v>75000</v>
      </c>
      <c r="F128" s="17">
        <f t="shared" si="1"/>
        <v>0</v>
      </c>
      <c r="G128" s="19"/>
      <c r="H128" s="18">
        <v>53987.83</v>
      </c>
    </row>
    <row r="129" spans="1:8" x14ac:dyDescent="0.2">
      <c r="A129" s="19"/>
      <c r="B129" s="19"/>
      <c r="C129" s="15"/>
      <c r="D129" s="15"/>
      <c r="E129" s="76"/>
      <c r="F129" s="17"/>
      <c r="G129" s="19"/>
      <c r="H129" s="19"/>
    </row>
    <row r="130" spans="1:8" x14ac:dyDescent="0.2">
      <c r="A130" s="14" t="s">
        <v>126</v>
      </c>
      <c r="B130" s="14" t="s">
        <v>127</v>
      </c>
      <c r="C130" s="16">
        <v>245495</v>
      </c>
      <c r="D130" s="16">
        <v>272354</v>
      </c>
      <c r="E130" s="75">
        <v>280318</v>
      </c>
      <c r="F130" s="17">
        <f t="shared" si="1"/>
        <v>7964</v>
      </c>
      <c r="G130" s="18"/>
      <c r="H130" s="18">
        <v>204472.26</v>
      </c>
    </row>
    <row r="131" spans="1:8" x14ac:dyDescent="0.2">
      <c r="A131" s="19"/>
      <c r="B131" s="19"/>
      <c r="C131" s="15"/>
      <c r="D131" s="15"/>
      <c r="E131" s="76"/>
      <c r="F131" s="17"/>
      <c r="G131" s="19"/>
      <c r="H131" s="19"/>
    </row>
    <row r="132" spans="1:8" x14ac:dyDescent="0.2">
      <c r="A132" s="14" t="s">
        <v>128</v>
      </c>
      <c r="B132" s="14" t="s">
        <v>129</v>
      </c>
      <c r="C132" s="15">
        <v>2000</v>
      </c>
      <c r="D132" s="16">
        <v>4946</v>
      </c>
      <c r="E132" s="75">
        <v>2210</v>
      </c>
      <c r="F132" s="17">
        <f t="shared" ref="F132:F200" si="2">E132-D132</f>
        <v>-2736</v>
      </c>
      <c r="G132" s="18"/>
      <c r="H132" s="18">
        <v>4365.3</v>
      </c>
    </row>
    <row r="133" spans="1:8" x14ac:dyDescent="0.2">
      <c r="A133" s="19"/>
      <c r="B133" s="19"/>
      <c r="C133" s="15"/>
      <c r="D133" s="15"/>
      <c r="E133" s="76"/>
      <c r="F133" s="17"/>
      <c r="G133" s="19"/>
      <c r="H133" s="19"/>
    </row>
    <row r="134" spans="1:8" x14ac:dyDescent="0.2">
      <c r="A134" s="14" t="s">
        <v>130</v>
      </c>
      <c r="B134" s="14" t="s">
        <v>131</v>
      </c>
      <c r="C134" s="15">
        <v>0</v>
      </c>
      <c r="D134" s="16">
        <v>75500</v>
      </c>
      <c r="E134" s="75">
        <v>78500</v>
      </c>
      <c r="F134" s="17">
        <f t="shared" si="2"/>
        <v>3000</v>
      </c>
      <c r="G134" s="18"/>
      <c r="H134" s="18">
        <v>4522.51</v>
      </c>
    </row>
    <row r="135" spans="1:8" x14ac:dyDescent="0.2">
      <c r="A135" s="19"/>
      <c r="B135" s="19"/>
      <c r="C135" s="15"/>
      <c r="D135" s="15"/>
      <c r="E135" s="76"/>
      <c r="F135" s="17"/>
      <c r="G135" s="19"/>
      <c r="H135" s="19"/>
    </row>
    <row r="136" spans="1:8" x14ac:dyDescent="0.2">
      <c r="A136" s="14" t="s">
        <v>132</v>
      </c>
      <c r="B136" s="14" t="s">
        <v>133</v>
      </c>
      <c r="C136" s="15">
        <v>500</v>
      </c>
      <c r="D136" s="16">
        <v>500</v>
      </c>
      <c r="E136" s="75">
        <v>3500</v>
      </c>
      <c r="F136" s="17">
        <f t="shared" si="2"/>
        <v>3000</v>
      </c>
      <c r="G136" s="18"/>
      <c r="H136" s="18">
        <v>473.65</v>
      </c>
    </row>
    <row r="137" spans="1:8" x14ac:dyDescent="0.2">
      <c r="A137" s="19"/>
      <c r="B137" s="19"/>
      <c r="C137" s="15"/>
      <c r="D137" s="15"/>
      <c r="E137" s="76"/>
      <c r="F137" s="17"/>
      <c r="G137" s="19"/>
      <c r="H137" s="19"/>
    </row>
    <row r="138" spans="1:8" x14ac:dyDescent="0.2">
      <c r="A138" s="14" t="s">
        <v>134</v>
      </c>
      <c r="B138" s="14" t="s">
        <v>135</v>
      </c>
      <c r="C138" s="15">
        <v>0</v>
      </c>
      <c r="D138" s="16">
        <v>1810</v>
      </c>
      <c r="E138" s="75">
        <v>1806</v>
      </c>
      <c r="F138" s="17">
        <f t="shared" si="2"/>
        <v>-4</v>
      </c>
      <c r="G138" s="18"/>
      <c r="H138" s="18">
        <v>3570.45</v>
      </c>
    </row>
    <row r="139" spans="1:8" x14ac:dyDescent="0.2">
      <c r="A139" s="19"/>
      <c r="B139" s="19"/>
      <c r="C139" s="15"/>
      <c r="D139" s="15"/>
      <c r="E139" s="76"/>
      <c r="F139" s="17"/>
      <c r="G139" s="19"/>
      <c r="H139" s="19"/>
    </row>
    <row r="140" spans="1:8" x14ac:dyDescent="0.2">
      <c r="A140" s="14" t="s">
        <v>136</v>
      </c>
      <c r="B140" s="14" t="s">
        <v>137</v>
      </c>
      <c r="C140" s="16">
        <v>2000</v>
      </c>
      <c r="D140" s="16">
        <v>780</v>
      </c>
      <c r="E140" s="75">
        <v>4230</v>
      </c>
      <c r="F140" s="17">
        <f t="shared" si="2"/>
        <v>3450</v>
      </c>
      <c r="G140" s="18"/>
      <c r="H140" s="18">
        <v>656.04</v>
      </c>
    </row>
    <row r="141" spans="1:8" x14ac:dyDescent="0.2">
      <c r="A141" s="19"/>
      <c r="B141" s="19"/>
      <c r="C141" s="15"/>
      <c r="D141" s="15"/>
      <c r="E141" s="76"/>
      <c r="F141" s="17"/>
      <c r="G141" s="19"/>
      <c r="H141" s="19"/>
    </row>
    <row r="142" spans="1:8" x14ac:dyDescent="0.2">
      <c r="A142" s="14" t="s">
        <v>138</v>
      </c>
      <c r="B142" s="14" t="s">
        <v>139</v>
      </c>
      <c r="C142" s="16">
        <v>3800</v>
      </c>
      <c r="D142" s="16">
        <v>4000</v>
      </c>
      <c r="E142" s="75">
        <v>4000</v>
      </c>
      <c r="F142" s="17">
        <f t="shared" si="2"/>
        <v>0</v>
      </c>
      <c r="G142" s="18"/>
      <c r="H142" s="18">
        <v>3127.01</v>
      </c>
    </row>
    <row r="143" spans="1:8" x14ac:dyDescent="0.2">
      <c r="A143" s="19"/>
      <c r="B143" s="19"/>
      <c r="C143" s="15"/>
      <c r="D143" s="15"/>
      <c r="E143" s="76"/>
      <c r="F143" s="17"/>
      <c r="G143" s="19"/>
      <c r="H143" s="19"/>
    </row>
    <row r="144" spans="1:8" x14ac:dyDescent="0.2">
      <c r="A144" s="14" t="s">
        <v>140</v>
      </c>
      <c r="B144" s="14" t="s">
        <v>141</v>
      </c>
      <c r="C144" s="15">
        <v>3600</v>
      </c>
      <c r="D144" s="16">
        <v>3100</v>
      </c>
      <c r="E144" s="75">
        <v>3600</v>
      </c>
      <c r="F144" s="17">
        <f t="shared" si="2"/>
        <v>500</v>
      </c>
      <c r="G144" s="18"/>
      <c r="H144" s="18">
        <v>2433.69</v>
      </c>
    </row>
    <row r="145" spans="1:8" x14ac:dyDescent="0.2">
      <c r="A145" s="19"/>
      <c r="B145" s="19"/>
      <c r="C145" s="15"/>
      <c r="D145" s="15"/>
      <c r="E145" s="76"/>
      <c r="F145" s="17"/>
      <c r="G145" s="19"/>
      <c r="H145" s="19"/>
    </row>
    <row r="146" spans="1:8" x14ac:dyDescent="0.2">
      <c r="A146" s="14" t="s">
        <v>142</v>
      </c>
      <c r="B146" s="14" t="s">
        <v>143</v>
      </c>
      <c r="C146" s="15">
        <v>12000</v>
      </c>
      <c r="D146" s="16">
        <v>15000</v>
      </c>
      <c r="E146" s="75">
        <v>15000</v>
      </c>
      <c r="F146" s="17">
        <f t="shared" si="2"/>
        <v>0</v>
      </c>
      <c r="G146" s="18"/>
      <c r="H146" s="18">
        <v>9127.31</v>
      </c>
    </row>
    <row r="147" spans="1:8" x14ac:dyDescent="0.2">
      <c r="A147" s="19"/>
      <c r="B147" s="19"/>
      <c r="C147" s="15"/>
      <c r="D147" s="15"/>
      <c r="E147" s="76"/>
      <c r="F147" s="17"/>
      <c r="G147" s="19"/>
      <c r="H147" s="19"/>
    </row>
    <row r="148" spans="1:8" x14ac:dyDescent="0.2">
      <c r="A148" s="14" t="s">
        <v>144</v>
      </c>
      <c r="B148" s="14" t="s">
        <v>145</v>
      </c>
      <c r="C148" s="16">
        <v>4000</v>
      </c>
      <c r="D148" s="16">
        <v>4000</v>
      </c>
      <c r="E148" s="75">
        <v>4000</v>
      </c>
      <c r="F148" s="17">
        <f t="shared" si="2"/>
        <v>0</v>
      </c>
      <c r="G148" s="18"/>
      <c r="H148" s="18">
        <v>1410.93</v>
      </c>
    </row>
    <row r="149" spans="1:8" x14ac:dyDescent="0.2">
      <c r="A149" s="19"/>
      <c r="B149" s="19"/>
      <c r="C149" s="15"/>
      <c r="D149" s="15"/>
      <c r="E149" s="76"/>
      <c r="F149" s="17"/>
      <c r="G149" s="19"/>
      <c r="H149" s="19"/>
    </row>
    <row r="150" spans="1:8" x14ac:dyDescent="0.2">
      <c r="A150" s="14" t="s">
        <v>146</v>
      </c>
      <c r="B150" s="14" t="s">
        <v>147</v>
      </c>
      <c r="C150" s="15">
        <v>500</v>
      </c>
      <c r="D150" s="16">
        <v>1000</v>
      </c>
      <c r="E150" s="75">
        <v>1000</v>
      </c>
      <c r="F150" s="17">
        <f t="shared" si="2"/>
        <v>0</v>
      </c>
      <c r="G150" s="18"/>
      <c r="H150" s="18">
        <v>483.12</v>
      </c>
    </row>
    <row r="151" spans="1:8" x14ac:dyDescent="0.2">
      <c r="A151" s="19"/>
      <c r="B151" s="19"/>
      <c r="C151" s="15"/>
      <c r="D151" s="15"/>
      <c r="E151" s="76"/>
      <c r="F151" s="17"/>
      <c r="G151" s="19"/>
      <c r="H151" s="19"/>
    </row>
    <row r="152" spans="1:8" x14ac:dyDescent="0.2">
      <c r="A152" s="14" t="s">
        <v>148</v>
      </c>
      <c r="B152" s="14" t="s">
        <v>149</v>
      </c>
      <c r="C152" s="16">
        <v>1000</v>
      </c>
      <c r="D152" s="16">
        <v>1000</v>
      </c>
      <c r="E152" s="75">
        <v>1000</v>
      </c>
      <c r="F152" s="17">
        <f t="shared" si="2"/>
        <v>0</v>
      </c>
      <c r="G152" s="18"/>
      <c r="H152" s="18">
        <v>715</v>
      </c>
    </row>
    <row r="153" spans="1:8" x14ac:dyDescent="0.2">
      <c r="A153" s="19"/>
      <c r="B153" s="19"/>
      <c r="C153" s="15"/>
      <c r="D153" s="15"/>
      <c r="E153" s="76"/>
      <c r="F153" s="17"/>
      <c r="G153" s="19"/>
      <c r="H153" s="19"/>
    </row>
    <row r="154" spans="1:8" x14ac:dyDescent="0.2">
      <c r="A154" s="14" t="s">
        <v>150</v>
      </c>
      <c r="B154" s="14" t="s">
        <v>151</v>
      </c>
      <c r="C154" s="16">
        <v>2000</v>
      </c>
      <c r="D154" s="16">
        <v>2300</v>
      </c>
      <c r="E154" s="75">
        <v>905</v>
      </c>
      <c r="F154" s="17">
        <f t="shared" si="2"/>
        <v>-1395</v>
      </c>
      <c r="G154" s="18"/>
      <c r="H154" s="18">
        <v>2298.1999999999998</v>
      </c>
    </row>
    <row r="155" spans="1:8" x14ac:dyDescent="0.2">
      <c r="A155" s="19"/>
      <c r="B155" s="19"/>
      <c r="C155" s="15"/>
      <c r="D155" s="15"/>
      <c r="E155" s="76"/>
      <c r="F155" s="17"/>
      <c r="G155" s="19"/>
      <c r="H155" s="19"/>
    </row>
    <row r="156" spans="1:8" x14ac:dyDescent="0.2">
      <c r="A156" s="14" t="s">
        <v>152</v>
      </c>
      <c r="B156" s="14" t="s">
        <v>153</v>
      </c>
      <c r="C156" s="15">
        <v>2000</v>
      </c>
      <c r="D156" s="16">
        <v>3150</v>
      </c>
      <c r="E156" s="75">
        <v>3150</v>
      </c>
      <c r="F156" s="17">
        <f t="shared" si="2"/>
        <v>0</v>
      </c>
      <c r="G156" s="18"/>
      <c r="H156" s="18">
        <v>181.97</v>
      </c>
    </row>
    <row r="157" spans="1:8" x14ac:dyDescent="0.2">
      <c r="A157" s="19"/>
      <c r="B157" s="19"/>
      <c r="C157" s="15"/>
      <c r="D157" s="15"/>
      <c r="E157" s="76"/>
      <c r="F157" s="17"/>
      <c r="G157" s="19"/>
      <c r="H157" s="19"/>
    </row>
    <row r="158" spans="1:8" x14ac:dyDescent="0.2">
      <c r="A158" s="14" t="s">
        <v>154</v>
      </c>
      <c r="B158" s="14" t="s">
        <v>155</v>
      </c>
      <c r="C158" s="15">
        <v>4000</v>
      </c>
      <c r="D158" s="16">
        <v>3000</v>
      </c>
      <c r="E158" s="75">
        <v>3600</v>
      </c>
      <c r="F158" s="17">
        <f t="shared" si="2"/>
        <v>600</v>
      </c>
      <c r="G158" s="18"/>
      <c r="H158" s="18">
        <v>2031.67</v>
      </c>
    </row>
    <row r="159" spans="1:8" x14ac:dyDescent="0.2">
      <c r="A159" s="14"/>
      <c r="B159" s="14"/>
      <c r="C159" s="15"/>
      <c r="D159" s="16"/>
      <c r="E159" s="75"/>
      <c r="F159" s="17"/>
      <c r="G159" s="18"/>
      <c r="H159" s="18"/>
    </row>
    <row r="160" spans="1:8" x14ac:dyDescent="0.2">
      <c r="A160" s="19" t="s">
        <v>285</v>
      </c>
      <c r="B160" s="19" t="s">
        <v>286</v>
      </c>
      <c r="C160" s="15">
        <v>0</v>
      </c>
      <c r="D160" s="15">
        <v>0</v>
      </c>
      <c r="E160" s="76">
        <v>30000</v>
      </c>
      <c r="F160" s="17">
        <f t="shared" si="2"/>
        <v>30000</v>
      </c>
      <c r="G160" s="19"/>
      <c r="H160" s="15">
        <v>19288.919999999998</v>
      </c>
    </row>
    <row r="161" spans="1:8" x14ac:dyDescent="0.2">
      <c r="A161" s="19"/>
      <c r="B161" s="19"/>
      <c r="C161" s="15"/>
      <c r="D161" s="15"/>
      <c r="E161" s="76"/>
      <c r="F161" s="17"/>
      <c r="G161" s="19"/>
      <c r="H161" s="19"/>
    </row>
    <row r="162" spans="1:8" x14ac:dyDescent="0.2">
      <c r="A162" s="19" t="s">
        <v>287</v>
      </c>
      <c r="B162" s="19" t="s">
        <v>288</v>
      </c>
      <c r="C162" s="15">
        <v>0</v>
      </c>
      <c r="D162" s="15">
        <v>0</v>
      </c>
      <c r="E162" s="76">
        <v>27600</v>
      </c>
      <c r="F162" s="17">
        <f>E162-D162</f>
        <v>27600</v>
      </c>
      <c r="G162" s="19"/>
      <c r="H162" s="19"/>
    </row>
    <row r="163" spans="1:8" x14ac:dyDescent="0.2">
      <c r="A163" s="19"/>
      <c r="B163" s="19"/>
      <c r="C163" s="15"/>
      <c r="D163" s="15"/>
      <c r="E163" s="76"/>
      <c r="F163" s="17"/>
      <c r="G163" s="19"/>
      <c r="H163" s="19"/>
    </row>
    <row r="164" spans="1:8" x14ac:dyDescent="0.2">
      <c r="A164" s="14" t="s">
        <v>156</v>
      </c>
      <c r="B164" s="14" t="s">
        <v>157</v>
      </c>
      <c r="C164" s="15">
        <v>6200</v>
      </c>
      <c r="D164" s="16">
        <v>6200</v>
      </c>
      <c r="E164" s="75">
        <v>7000</v>
      </c>
      <c r="F164" s="17">
        <f t="shared" si="2"/>
        <v>800</v>
      </c>
      <c r="G164" s="19"/>
      <c r="H164" s="18">
        <v>5875</v>
      </c>
    </row>
    <row r="165" spans="1:8" x14ac:dyDescent="0.2">
      <c r="A165" s="19"/>
      <c r="B165" s="19"/>
      <c r="C165" s="15"/>
      <c r="D165" s="15"/>
      <c r="E165" s="76"/>
      <c r="F165" s="17"/>
      <c r="G165" s="19"/>
      <c r="H165" s="19"/>
    </row>
    <row r="166" spans="1:8" x14ac:dyDescent="0.2">
      <c r="A166" s="14" t="s">
        <v>158</v>
      </c>
      <c r="B166" s="14" t="s">
        <v>159</v>
      </c>
      <c r="C166" s="16">
        <v>2500</v>
      </c>
      <c r="D166" s="16">
        <v>2500</v>
      </c>
      <c r="E166" s="75">
        <v>2500</v>
      </c>
      <c r="F166" s="17">
        <f t="shared" si="2"/>
        <v>0</v>
      </c>
      <c r="G166" s="18"/>
      <c r="H166" s="18">
        <v>678.39</v>
      </c>
    </row>
    <row r="167" spans="1:8" x14ac:dyDescent="0.2">
      <c r="A167" s="19"/>
      <c r="B167" s="19"/>
      <c r="C167" s="15"/>
      <c r="D167" s="15"/>
      <c r="E167" s="76"/>
      <c r="F167" s="17"/>
      <c r="G167" s="19"/>
      <c r="H167" s="19"/>
    </row>
    <row r="168" spans="1:8" x14ac:dyDescent="0.2">
      <c r="A168" s="14" t="s">
        <v>160</v>
      </c>
      <c r="B168" s="14" t="s">
        <v>161</v>
      </c>
      <c r="C168" s="15">
        <v>6000</v>
      </c>
      <c r="D168" s="16">
        <v>6000</v>
      </c>
      <c r="E168" s="75">
        <v>12000</v>
      </c>
      <c r="F168" s="17">
        <f t="shared" si="2"/>
        <v>6000</v>
      </c>
      <c r="G168" s="18"/>
      <c r="H168" s="18">
        <v>9720.15</v>
      </c>
    </row>
    <row r="169" spans="1:8" x14ac:dyDescent="0.2">
      <c r="A169" s="19"/>
      <c r="B169" s="19"/>
      <c r="C169" s="15"/>
      <c r="D169" s="15"/>
      <c r="E169" s="76"/>
      <c r="F169" s="17"/>
      <c r="G169" s="19"/>
      <c r="H169" s="19"/>
    </row>
    <row r="170" spans="1:8" x14ac:dyDescent="0.2">
      <c r="A170" s="14" t="s">
        <v>162</v>
      </c>
      <c r="B170" s="14" t="s">
        <v>163</v>
      </c>
      <c r="C170" s="16">
        <v>3000</v>
      </c>
      <c r="D170" s="16">
        <v>3000</v>
      </c>
      <c r="E170" s="75">
        <v>3500</v>
      </c>
      <c r="F170" s="17">
        <f t="shared" si="2"/>
        <v>500</v>
      </c>
      <c r="G170" s="18"/>
      <c r="H170" s="18">
        <v>2763.06</v>
      </c>
    </row>
    <row r="171" spans="1:8" x14ac:dyDescent="0.2">
      <c r="A171" s="19"/>
      <c r="B171" s="19"/>
      <c r="C171" s="15"/>
      <c r="D171" s="15"/>
      <c r="E171" s="76"/>
      <c r="F171" s="17"/>
      <c r="G171" s="19"/>
      <c r="H171" s="19"/>
    </row>
    <row r="172" spans="1:8" x14ac:dyDescent="0.2">
      <c r="A172" s="14" t="s">
        <v>164</v>
      </c>
      <c r="B172" s="14" t="s">
        <v>165</v>
      </c>
      <c r="C172" s="15">
        <v>3600</v>
      </c>
      <c r="D172" s="16">
        <v>3600</v>
      </c>
      <c r="E172" s="75">
        <v>7000</v>
      </c>
      <c r="F172" s="17">
        <f t="shared" si="2"/>
        <v>3400</v>
      </c>
      <c r="G172" s="18"/>
      <c r="H172" s="18">
        <v>4160.24</v>
      </c>
    </row>
    <row r="173" spans="1:8" x14ac:dyDescent="0.2">
      <c r="A173" s="19"/>
      <c r="B173" s="19"/>
      <c r="C173" s="15"/>
      <c r="D173" s="15"/>
      <c r="E173" s="76"/>
      <c r="F173" s="17"/>
      <c r="G173" s="19"/>
      <c r="H173" s="19"/>
    </row>
    <row r="174" spans="1:8" x14ac:dyDescent="0.2">
      <c r="A174" s="14" t="s">
        <v>166</v>
      </c>
      <c r="B174" s="14" t="s">
        <v>167</v>
      </c>
      <c r="C174" s="15">
        <v>7000</v>
      </c>
      <c r="D174" s="16">
        <v>7000</v>
      </c>
      <c r="E174" s="75">
        <v>7000</v>
      </c>
      <c r="F174" s="17">
        <f t="shared" si="2"/>
        <v>0</v>
      </c>
      <c r="G174" s="18"/>
      <c r="H174" s="18">
        <v>2909.64</v>
      </c>
    </row>
    <row r="175" spans="1:8" x14ac:dyDescent="0.2">
      <c r="A175" s="19"/>
      <c r="B175" s="19"/>
      <c r="C175" s="15"/>
      <c r="D175" s="15"/>
      <c r="E175" s="76"/>
      <c r="F175" s="17"/>
      <c r="G175" s="19"/>
      <c r="H175" s="19"/>
    </row>
    <row r="176" spans="1:8" x14ac:dyDescent="0.2">
      <c r="A176" s="14" t="s">
        <v>168</v>
      </c>
      <c r="B176" s="14" t="s">
        <v>169</v>
      </c>
      <c r="C176" s="15">
        <v>12000</v>
      </c>
      <c r="D176" s="16">
        <v>12000</v>
      </c>
      <c r="E176" s="75">
        <v>12000</v>
      </c>
      <c r="F176" s="17">
        <f t="shared" si="2"/>
        <v>0</v>
      </c>
      <c r="G176" s="18"/>
      <c r="H176" s="18">
        <v>6063.05</v>
      </c>
    </row>
    <row r="177" spans="1:8" x14ac:dyDescent="0.2">
      <c r="A177" s="19"/>
      <c r="B177" s="19"/>
      <c r="C177" s="15"/>
      <c r="D177" s="15"/>
      <c r="E177" s="76"/>
      <c r="F177" s="17"/>
      <c r="G177" s="19"/>
      <c r="H177" s="19"/>
    </row>
    <row r="178" spans="1:8" x14ac:dyDescent="0.2">
      <c r="A178" s="14" t="s">
        <v>170</v>
      </c>
      <c r="B178" s="14" t="s">
        <v>171</v>
      </c>
      <c r="C178" s="16">
        <v>21000</v>
      </c>
      <c r="D178" s="16">
        <v>21000</v>
      </c>
      <c r="E178" s="75">
        <v>30000</v>
      </c>
      <c r="F178" s="17">
        <f t="shared" si="2"/>
        <v>9000</v>
      </c>
      <c r="G178" s="18"/>
      <c r="H178" s="18">
        <v>30548.67</v>
      </c>
    </row>
    <row r="179" spans="1:8" x14ac:dyDescent="0.2">
      <c r="A179" s="19"/>
      <c r="B179" s="19"/>
      <c r="C179" s="15"/>
      <c r="D179" s="15"/>
      <c r="E179" s="76"/>
      <c r="F179" s="17"/>
      <c r="G179" s="19"/>
      <c r="H179" s="19"/>
    </row>
    <row r="180" spans="1:8" x14ac:dyDescent="0.2">
      <c r="A180" s="14" t="s">
        <v>172</v>
      </c>
      <c r="B180" s="14" t="s">
        <v>173</v>
      </c>
      <c r="C180" s="15">
        <v>0</v>
      </c>
      <c r="D180" s="16">
        <v>0</v>
      </c>
      <c r="E180" s="75">
        <v>2000</v>
      </c>
      <c r="F180" s="17">
        <f t="shared" si="2"/>
        <v>2000</v>
      </c>
      <c r="G180" s="19"/>
      <c r="H180" s="18">
        <v>425</v>
      </c>
    </row>
    <row r="181" spans="1:8" x14ac:dyDescent="0.2">
      <c r="A181" s="19"/>
      <c r="B181" s="19"/>
      <c r="C181" s="15"/>
      <c r="D181" s="15"/>
      <c r="E181" s="76"/>
      <c r="F181" s="17"/>
      <c r="G181" s="19"/>
      <c r="H181" s="19"/>
    </row>
    <row r="182" spans="1:8" x14ac:dyDescent="0.2">
      <c r="A182" s="19" t="s">
        <v>283</v>
      </c>
      <c r="B182" s="19" t="s">
        <v>284</v>
      </c>
      <c r="C182" s="15">
        <v>1000</v>
      </c>
      <c r="D182" s="15">
        <v>1000</v>
      </c>
      <c r="E182" s="76">
        <v>1000</v>
      </c>
      <c r="F182" s="17">
        <f t="shared" si="2"/>
        <v>0</v>
      </c>
      <c r="G182" s="19"/>
      <c r="H182" s="15">
        <v>1000</v>
      </c>
    </row>
    <row r="183" spans="1:8" x14ac:dyDescent="0.2">
      <c r="A183" s="19"/>
      <c r="B183" s="19"/>
      <c r="C183" s="15"/>
      <c r="D183" s="15"/>
      <c r="E183" s="76"/>
      <c r="F183" s="17"/>
      <c r="G183" s="19"/>
      <c r="H183" s="19"/>
    </row>
    <row r="184" spans="1:8" x14ac:dyDescent="0.2">
      <c r="A184" s="14" t="s">
        <v>174</v>
      </c>
      <c r="B184" s="14" t="s">
        <v>175</v>
      </c>
      <c r="C184" s="16">
        <v>5500</v>
      </c>
      <c r="D184" s="16">
        <v>5500</v>
      </c>
      <c r="E184" s="75">
        <v>6000</v>
      </c>
      <c r="F184" s="17">
        <f t="shared" si="2"/>
        <v>500</v>
      </c>
      <c r="G184" s="18"/>
      <c r="H184" s="18">
        <v>3529.35</v>
      </c>
    </row>
    <row r="185" spans="1:8" x14ac:dyDescent="0.2">
      <c r="A185" s="19"/>
      <c r="B185" s="19"/>
      <c r="C185" s="15"/>
      <c r="D185" s="15"/>
      <c r="E185" s="76"/>
      <c r="F185" s="17"/>
      <c r="G185" s="19"/>
      <c r="H185" s="19"/>
    </row>
    <row r="186" spans="1:8" x14ac:dyDescent="0.2">
      <c r="A186" s="14" t="s">
        <v>176</v>
      </c>
      <c r="B186" s="14" t="s">
        <v>177</v>
      </c>
      <c r="C186" s="16">
        <v>20000</v>
      </c>
      <c r="D186" s="16">
        <v>20000</v>
      </c>
      <c r="E186" s="75">
        <v>18000</v>
      </c>
      <c r="F186" s="17">
        <f t="shared" si="2"/>
        <v>-2000</v>
      </c>
      <c r="G186" s="18"/>
      <c r="H186" s="18">
        <v>11765.2</v>
      </c>
    </row>
    <row r="187" spans="1:8" x14ac:dyDescent="0.2">
      <c r="A187" s="19"/>
      <c r="B187" s="19"/>
      <c r="C187" s="15"/>
      <c r="D187" s="15"/>
      <c r="E187" s="76"/>
      <c r="F187" s="17"/>
      <c r="G187" s="19"/>
      <c r="H187" s="19"/>
    </row>
    <row r="188" spans="1:8" x14ac:dyDescent="0.2">
      <c r="A188" s="14" t="s">
        <v>178</v>
      </c>
      <c r="B188" s="14" t="s">
        <v>179</v>
      </c>
      <c r="C188" s="16">
        <v>2500</v>
      </c>
      <c r="D188" s="16">
        <v>3000</v>
      </c>
      <c r="E188" s="75">
        <v>2000</v>
      </c>
      <c r="F188" s="17">
        <f t="shared" si="2"/>
        <v>-1000</v>
      </c>
      <c r="G188" s="18"/>
      <c r="H188" s="18">
        <v>2133.5500000000002</v>
      </c>
    </row>
    <row r="189" spans="1:8" x14ac:dyDescent="0.2">
      <c r="A189" s="19"/>
      <c r="B189" s="19"/>
      <c r="C189" s="15"/>
      <c r="D189" s="15"/>
      <c r="E189" s="76"/>
      <c r="F189" s="17"/>
      <c r="G189" s="19"/>
      <c r="H189" s="19"/>
    </row>
    <row r="190" spans="1:8" x14ac:dyDescent="0.2">
      <c r="A190" s="14" t="s">
        <v>180</v>
      </c>
      <c r="B190" s="14" t="s">
        <v>181</v>
      </c>
      <c r="C190" s="16">
        <v>58133</v>
      </c>
      <c r="D190" s="16">
        <v>61690.06</v>
      </c>
      <c r="E190" s="75">
        <v>63510.400000000001</v>
      </c>
      <c r="F190" s="17">
        <f t="shared" si="2"/>
        <v>1820.3400000000038</v>
      </c>
      <c r="G190" s="18"/>
      <c r="H190" s="18">
        <v>50442.54</v>
      </c>
    </row>
    <row r="191" spans="1:8" x14ac:dyDescent="0.2">
      <c r="A191" s="19"/>
      <c r="B191" s="19"/>
      <c r="C191" s="15"/>
      <c r="D191" s="15"/>
      <c r="E191" s="76"/>
      <c r="F191" s="17"/>
      <c r="G191" s="19"/>
      <c r="H191" s="19"/>
    </row>
    <row r="192" spans="1:8" x14ac:dyDescent="0.2">
      <c r="A192" s="14" t="s">
        <v>182</v>
      </c>
      <c r="B192" s="14" t="s">
        <v>183</v>
      </c>
      <c r="C192" s="15">
        <v>1000</v>
      </c>
      <c r="D192" s="16">
        <v>1000</v>
      </c>
      <c r="E192" s="76">
        <v>500</v>
      </c>
      <c r="F192" s="17">
        <f t="shared" si="2"/>
        <v>-500</v>
      </c>
      <c r="G192" s="18"/>
      <c r="H192" s="18"/>
    </row>
    <row r="193" spans="1:8" x14ac:dyDescent="0.2">
      <c r="A193" s="19"/>
      <c r="B193" s="19"/>
      <c r="C193" s="15"/>
      <c r="D193" s="15"/>
      <c r="E193" s="76"/>
      <c r="F193" s="17"/>
      <c r="G193" s="19"/>
      <c r="H193" s="19"/>
    </row>
    <row r="194" spans="1:8" x14ac:dyDescent="0.2">
      <c r="A194" s="14" t="s">
        <v>184</v>
      </c>
      <c r="B194" s="14" t="s">
        <v>185</v>
      </c>
      <c r="C194" s="16">
        <v>2000</v>
      </c>
      <c r="D194" s="16">
        <v>2500</v>
      </c>
      <c r="E194" s="75">
        <v>1000</v>
      </c>
      <c r="F194" s="17">
        <f t="shared" si="2"/>
        <v>-1500</v>
      </c>
      <c r="G194" s="18"/>
      <c r="H194" s="18">
        <v>803.64</v>
      </c>
    </row>
    <row r="195" spans="1:8" x14ac:dyDescent="0.2">
      <c r="A195" s="19"/>
      <c r="B195" s="19"/>
      <c r="C195" s="15"/>
      <c r="D195" s="15"/>
      <c r="E195" s="76"/>
      <c r="F195" s="17"/>
      <c r="G195" s="19"/>
      <c r="H195" s="19"/>
    </row>
    <row r="196" spans="1:8" x14ac:dyDescent="0.2">
      <c r="A196" s="14" t="s">
        <v>186</v>
      </c>
      <c r="B196" s="14" t="s">
        <v>187</v>
      </c>
      <c r="C196" s="15">
        <v>1750</v>
      </c>
      <c r="D196" s="16">
        <v>2500</v>
      </c>
      <c r="E196" s="75">
        <v>1000</v>
      </c>
      <c r="F196" s="17">
        <f t="shared" si="2"/>
        <v>-1500</v>
      </c>
      <c r="G196" s="18"/>
      <c r="H196" s="18">
        <v>1502.8</v>
      </c>
    </row>
    <row r="197" spans="1:8" x14ac:dyDescent="0.2">
      <c r="A197" s="19"/>
      <c r="B197" s="19"/>
      <c r="C197" s="15"/>
      <c r="D197" s="15"/>
      <c r="E197" s="76"/>
      <c r="F197" s="17"/>
      <c r="G197" s="19"/>
      <c r="H197" s="19"/>
    </row>
    <row r="198" spans="1:8" x14ac:dyDescent="0.2">
      <c r="A198" s="14" t="s">
        <v>188</v>
      </c>
      <c r="B198" s="14" t="s">
        <v>189</v>
      </c>
      <c r="C198" s="15">
        <v>18800</v>
      </c>
      <c r="D198" s="16">
        <v>18600</v>
      </c>
      <c r="E198" s="75">
        <v>19000</v>
      </c>
      <c r="F198" s="17">
        <f t="shared" si="2"/>
        <v>400</v>
      </c>
      <c r="G198" s="18"/>
      <c r="H198" s="18">
        <v>20230.48</v>
      </c>
    </row>
    <row r="199" spans="1:8" x14ac:dyDescent="0.2">
      <c r="A199" s="19"/>
      <c r="B199" s="19"/>
      <c r="C199" s="15"/>
      <c r="D199" s="15"/>
      <c r="E199" s="76"/>
      <c r="F199" s="17"/>
      <c r="G199" s="19"/>
      <c r="H199" s="19"/>
    </row>
    <row r="200" spans="1:8" x14ac:dyDescent="0.2">
      <c r="A200" s="14" t="s">
        <v>190</v>
      </c>
      <c r="B200" s="14" t="s">
        <v>191</v>
      </c>
      <c r="C200" s="15">
        <v>263000</v>
      </c>
      <c r="D200" s="16">
        <v>263000</v>
      </c>
      <c r="E200" s="76">
        <v>263000</v>
      </c>
      <c r="F200" s="17">
        <f t="shared" si="2"/>
        <v>0</v>
      </c>
      <c r="G200" s="19"/>
      <c r="H200" s="18"/>
    </row>
    <row r="201" spans="1:8" x14ac:dyDescent="0.2">
      <c r="A201" s="19"/>
      <c r="B201" s="19"/>
      <c r="C201" s="15"/>
      <c r="D201" s="15"/>
      <c r="E201" s="76"/>
      <c r="F201" s="17"/>
      <c r="G201" s="19"/>
      <c r="H201" s="19"/>
    </row>
    <row r="202" spans="1:8" x14ac:dyDescent="0.2">
      <c r="A202" s="14" t="s">
        <v>192</v>
      </c>
      <c r="B202" s="14" t="s">
        <v>193</v>
      </c>
      <c r="C202" s="15">
        <v>500</v>
      </c>
      <c r="D202" s="16">
        <v>1000</v>
      </c>
      <c r="E202" s="76">
        <v>1000</v>
      </c>
      <c r="F202" s="17">
        <f t="shared" ref="F202:F266" si="3">E202-D202</f>
        <v>0</v>
      </c>
      <c r="G202" s="18"/>
      <c r="H202" s="18"/>
    </row>
    <row r="203" spans="1:8" x14ac:dyDescent="0.2">
      <c r="A203" s="19"/>
      <c r="B203" s="19"/>
      <c r="C203" s="15"/>
      <c r="D203" s="15"/>
      <c r="E203" s="76"/>
      <c r="F203" s="17"/>
      <c r="G203" s="19"/>
      <c r="H203" s="19"/>
    </row>
    <row r="204" spans="1:8" x14ac:dyDescent="0.2">
      <c r="A204" s="14" t="s">
        <v>194</v>
      </c>
      <c r="B204" s="14" t="s">
        <v>195</v>
      </c>
      <c r="C204" s="15">
        <v>200</v>
      </c>
      <c r="D204" s="16">
        <v>500</v>
      </c>
      <c r="E204" s="75">
        <v>500</v>
      </c>
      <c r="F204" s="17">
        <f t="shared" si="3"/>
        <v>0</v>
      </c>
      <c r="G204" s="18"/>
      <c r="H204" s="18">
        <v>18294.3</v>
      </c>
    </row>
    <row r="205" spans="1:8" x14ac:dyDescent="0.2">
      <c r="A205" s="19"/>
      <c r="B205" s="19"/>
      <c r="C205" s="15"/>
      <c r="D205" s="15"/>
      <c r="E205" s="76"/>
      <c r="F205" s="17"/>
      <c r="G205" s="19"/>
      <c r="H205" s="19"/>
    </row>
    <row r="206" spans="1:8" x14ac:dyDescent="0.2">
      <c r="A206" s="14" t="s">
        <v>196</v>
      </c>
      <c r="B206" s="14" t="s">
        <v>197</v>
      </c>
      <c r="C206" s="16">
        <v>15000</v>
      </c>
      <c r="D206" s="16">
        <v>16000</v>
      </c>
      <c r="E206" s="75">
        <v>17000</v>
      </c>
      <c r="F206" s="17">
        <f t="shared" si="3"/>
        <v>1000</v>
      </c>
      <c r="G206" s="18"/>
      <c r="H206" s="18">
        <v>12828.26</v>
      </c>
    </row>
    <row r="207" spans="1:8" x14ac:dyDescent="0.2">
      <c r="A207" s="19"/>
      <c r="B207" s="19"/>
      <c r="C207" s="15"/>
      <c r="D207" s="15"/>
      <c r="E207" s="76"/>
      <c r="F207" s="17"/>
      <c r="G207" s="19"/>
      <c r="H207" s="19"/>
    </row>
    <row r="208" spans="1:8" x14ac:dyDescent="0.2">
      <c r="A208" s="14" t="s">
        <v>198</v>
      </c>
      <c r="B208" s="14" t="s">
        <v>199</v>
      </c>
      <c r="C208" s="15">
        <v>1500</v>
      </c>
      <c r="D208" s="16">
        <v>2500</v>
      </c>
      <c r="E208" s="76">
        <v>1500</v>
      </c>
      <c r="F208" s="17">
        <f t="shared" si="3"/>
        <v>-1000</v>
      </c>
      <c r="G208" s="18"/>
      <c r="H208" s="18"/>
    </row>
    <row r="209" spans="1:8" x14ac:dyDescent="0.2">
      <c r="A209" s="19"/>
      <c r="B209" s="19"/>
      <c r="C209" s="15"/>
      <c r="D209" s="15"/>
      <c r="E209" s="76"/>
      <c r="F209" s="17"/>
      <c r="G209" s="19"/>
      <c r="H209" s="19"/>
    </row>
    <row r="210" spans="1:8" x14ac:dyDescent="0.2">
      <c r="A210" s="14" t="s">
        <v>200</v>
      </c>
      <c r="B210" s="14" t="s">
        <v>201</v>
      </c>
      <c r="C210" s="16">
        <v>40000</v>
      </c>
      <c r="D210" s="16">
        <v>60000</v>
      </c>
      <c r="E210" s="75">
        <v>60000</v>
      </c>
      <c r="F210" s="17">
        <f t="shared" si="3"/>
        <v>0</v>
      </c>
      <c r="G210" s="18"/>
      <c r="H210" s="18">
        <v>39015.440000000002</v>
      </c>
    </row>
    <row r="211" spans="1:8" x14ac:dyDescent="0.2">
      <c r="A211" s="19"/>
      <c r="B211" s="19"/>
      <c r="C211" s="15"/>
      <c r="D211" s="15"/>
      <c r="E211" s="76"/>
      <c r="F211" s="17"/>
      <c r="G211" s="19"/>
      <c r="H211" s="19"/>
    </row>
    <row r="212" spans="1:8" x14ac:dyDescent="0.2">
      <c r="A212" s="14" t="s">
        <v>202</v>
      </c>
      <c r="B212" s="14" t="s">
        <v>203</v>
      </c>
      <c r="C212" s="15">
        <v>215000</v>
      </c>
      <c r="D212" s="16">
        <v>215000</v>
      </c>
      <c r="E212" s="75">
        <v>215000</v>
      </c>
      <c r="F212" s="17">
        <f t="shared" si="3"/>
        <v>0</v>
      </c>
      <c r="G212" s="18"/>
      <c r="H212" s="18">
        <v>192765.04</v>
      </c>
    </row>
    <row r="213" spans="1:8" x14ac:dyDescent="0.2">
      <c r="A213" s="19"/>
      <c r="B213" s="19"/>
      <c r="C213" s="15"/>
      <c r="D213" s="15"/>
      <c r="E213" s="76"/>
      <c r="F213" s="17"/>
      <c r="G213" s="19"/>
      <c r="H213" s="19"/>
    </row>
    <row r="214" spans="1:8" x14ac:dyDescent="0.2">
      <c r="A214" s="14" t="s">
        <v>204</v>
      </c>
      <c r="B214" s="14" t="s">
        <v>205</v>
      </c>
      <c r="C214" s="15">
        <v>41600</v>
      </c>
      <c r="D214" s="16">
        <v>42400</v>
      </c>
      <c r="E214" s="75">
        <v>44000</v>
      </c>
      <c r="F214" s="17">
        <f t="shared" si="3"/>
        <v>1600</v>
      </c>
      <c r="G214" s="18"/>
      <c r="H214" s="18">
        <v>40897.620000000003</v>
      </c>
    </row>
    <row r="215" spans="1:8" x14ac:dyDescent="0.2">
      <c r="A215" s="19"/>
      <c r="B215" s="19"/>
      <c r="C215" s="15"/>
      <c r="D215" s="15"/>
      <c r="E215" s="76"/>
      <c r="F215" s="17"/>
      <c r="G215" s="19"/>
      <c r="H215" s="19"/>
    </row>
    <row r="216" spans="1:8" x14ac:dyDescent="0.2">
      <c r="A216" s="14" t="s">
        <v>206</v>
      </c>
      <c r="B216" s="14" t="s">
        <v>207</v>
      </c>
      <c r="C216" s="15">
        <v>2000</v>
      </c>
      <c r="D216" s="16">
        <v>500</v>
      </c>
      <c r="E216" s="75">
        <v>500</v>
      </c>
      <c r="F216" s="17">
        <f t="shared" si="3"/>
        <v>0</v>
      </c>
      <c r="G216" s="19"/>
      <c r="H216" s="18">
        <v>5500.63</v>
      </c>
    </row>
    <row r="217" spans="1:8" x14ac:dyDescent="0.2">
      <c r="A217" s="19"/>
      <c r="B217" s="19"/>
      <c r="C217" s="15"/>
      <c r="D217" s="15"/>
      <c r="E217" s="76"/>
      <c r="F217" s="17"/>
      <c r="G217" s="19"/>
      <c r="H217" s="19"/>
    </row>
    <row r="218" spans="1:8" x14ac:dyDescent="0.2">
      <c r="A218" s="14" t="s">
        <v>208</v>
      </c>
      <c r="B218" s="14" t="s">
        <v>209</v>
      </c>
      <c r="C218" s="15">
        <v>500</v>
      </c>
      <c r="D218" s="16">
        <v>1000</v>
      </c>
      <c r="E218" s="75">
        <v>1000</v>
      </c>
      <c r="F218" s="17">
        <f t="shared" si="3"/>
        <v>0</v>
      </c>
      <c r="G218" s="18"/>
      <c r="H218" s="18">
        <v>301.85000000000002</v>
      </c>
    </row>
    <row r="219" spans="1:8" x14ac:dyDescent="0.2">
      <c r="A219" s="19"/>
      <c r="B219" s="19"/>
      <c r="C219" s="15"/>
      <c r="D219" s="15"/>
      <c r="E219" s="76"/>
      <c r="F219" s="17"/>
      <c r="G219" s="19"/>
      <c r="H219" s="19"/>
    </row>
    <row r="220" spans="1:8" x14ac:dyDescent="0.2">
      <c r="A220" s="14" t="s">
        <v>210</v>
      </c>
      <c r="B220" s="14" t="s">
        <v>211</v>
      </c>
      <c r="C220" s="16">
        <v>61000</v>
      </c>
      <c r="D220" s="16">
        <v>63000</v>
      </c>
      <c r="E220" s="75">
        <v>66000</v>
      </c>
      <c r="F220" s="17">
        <f t="shared" si="3"/>
        <v>3000</v>
      </c>
      <c r="G220" s="18"/>
      <c r="H220" s="18">
        <v>58238.12</v>
      </c>
    </row>
    <row r="221" spans="1:8" x14ac:dyDescent="0.2">
      <c r="A221" s="19"/>
      <c r="B221" s="19"/>
      <c r="C221" s="15"/>
      <c r="D221" s="15"/>
      <c r="E221" s="76"/>
      <c r="F221" s="17"/>
      <c r="G221" s="19"/>
      <c r="H221" s="19"/>
    </row>
    <row r="222" spans="1:8" x14ac:dyDescent="0.2">
      <c r="A222" s="14" t="s">
        <v>212</v>
      </c>
      <c r="B222" s="14" t="s">
        <v>213</v>
      </c>
      <c r="C222" s="15">
        <v>7900</v>
      </c>
      <c r="D222" s="16">
        <v>11200</v>
      </c>
      <c r="E222" s="75">
        <v>11000</v>
      </c>
      <c r="F222" s="17">
        <f t="shared" si="3"/>
        <v>-200</v>
      </c>
      <c r="G222" s="18"/>
      <c r="H222" s="18">
        <v>8787.64</v>
      </c>
    </row>
    <row r="223" spans="1:8" x14ac:dyDescent="0.2">
      <c r="A223" s="19"/>
      <c r="B223" s="19"/>
      <c r="C223" s="15"/>
      <c r="D223" s="15"/>
      <c r="E223" s="76"/>
      <c r="F223" s="17"/>
      <c r="G223" s="19"/>
      <c r="H223" s="19"/>
    </row>
    <row r="224" spans="1:8" x14ac:dyDescent="0.2">
      <c r="A224" s="14" t="s">
        <v>214</v>
      </c>
      <c r="B224" s="14" t="s">
        <v>215</v>
      </c>
      <c r="C224" s="15">
        <v>3500</v>
      </c>
      <c r="D224" s="16">
        <v>30000</v>
      </c>
      <c r="E224" s="75">
        <v>15000</v>
      </c>
      <c r="F224" s="17">
        <f t="shared" si="3"/>
        <v>-15000</v>
      </c>
      <c r="G224" s="18"/>
      <c r="H224" s="18">
        <v>2131.7199999999998</v>
      </c>
    </row>
    <row r="225" spans="1:8" x14ac:dyDescent="0.2">
      <c r="A225" s="19"/>
      <c r="B225" s="19"/>
      <c r="C225" s="15"/>
      <c r="D225" s="15"/>
      <c r="E225" s="76"/>
      <c r="F225" s="17"/>
      <c r="G225" s="19"/>
      <c r="H225" s="19"/>
    </row>
    <row r="226" spans="1:8" x14ac:dyDescent="0.2">
      <c r="A226" s="14" t="s">
        <v>216</v>
      </c>
      <c r="B226" s="14" t="s">
        <v>217</v>
      </c>
      <c r="C226" s="16">
        <v>650</v>
      </c>
      <c r="D226" s="16">
        <v>650</v>
      </c>
      <c r="E226" s="75">
        <v>750</v>
      </c>
      <c r="F226" s="17">
        <f t="shared" si="3"/>
        <v>100</v>
      </c>
      <c r="G226" s="18"/>
      <c r="H226" s="18">
        <v>231.25</v>
      </c>
    </row>
    <row r="227" spans="1:8" x14ac:dyDescent="0.2">
      <c r="A227" s="19"/>
      <c r="B227" s="19"/>
      <c r="C227" s="15"/>
      <c r="D227" s="15"/>
      <c r="E227" s="76"/>
      <c r="F227" s="17"/>
      <c r="G227" s="19"/>
      <c r="H227" s="19"/>
    </row>
    <row r="228" spans="1:8" x14ac:dyDescent="0.2">
      <c r="A228" s="14" t="s">
        <v>218</v>
      </c>
      <c r="B228" s="14" t="s">
        <v>219</v>
      </c>
      <c r="C228" s="15">
        <v>18500</v>
      </c>
      <c r="D228" s="16">
        <v>18500</v>
      </c>
      <c r="E228" s="75">
        <v>19000</v>
      </c>
      <c r="F228" s="17">
        <f t="shared" si="3"/>
        <v>500</v>
      </c>
      <c r="G228" s="18"/>
      <c r="H228" s="18">
        <v>18000</v>
      </c>
    </row>
    <row r="229" spans="1:8" x14ac:dyDescent="0.2">
      <c r="A229" s="19"/>
      <c r="B229" s="19"/>
      <c r="C229" s="15"/>
      <c r="D229" s="15"/>
      <c r="E229" s="76"/>
      <c r="F229" s="17"/>
      <c r="G229" s="19"/>
      <c r="H229" s="19"/>
    </row>
    <row r="230" spans="1:8" x14ac:dyDescent="0.2">
      <c r="A230" s="14" t="s">
        <v>220</v>
      </c>
      <c r="B230" s="14" t="s">
        <v>221</v>
      </c>
      <c r="C230" s="15">
        <v>5500</v>
      </c>
      <c r="D230" s="16">
        <v>6000</v>
      </c>
      <c r="E230" s="75">
        <v>5981.25</v>
      </c>
      <c r="F230" s="17">
        <f t="shared" si="3"/>
        <v>-18.75</v>
      </c>
      <c r="G230" s="18"/>
      <c r="H230" s="18">
        <v>4880.5</v>
      </c>
    </row>
    <row r="231" spans="1:8" x14ac:dyDescent="0.2">
      <c r="A231" s="19"/>
      <c r="B231" s="19"/>
      <c r="C231" s="15"/>
      <c r="D231" s="15"/>
      <c r="E231" s="76"/>
      <c r="F231" s="17"/>
      <c r="G231" s="19"/>
      <c r="H231" s="19"/>
    </row>
    <row r="232" spans="1:8" x14ac:dyDescent="0.2">
      <c r="A232" s="14" t="s">
        <v>222</v>
      </c>
      <c r="B232" s="14" t="s">
        <v>223</v>
      </c>
      <c r="C232" s="15">
        <v>10500</v>
      </c>
      <c r="D232" s="16">
        <v>144500</v>
      </c>
      <c r="E232" s="75">
        <v>20000</v>
      </c>
      <c r="F232" s="17">
        <f t="shared" si="3"/>
        <v>-124500</v>
      </c>
      <c r="G232" s="18"/>
      <c r="H232" s="18">
        <v>170379.13</v>
      </c>
    </row>
    <row r="233" spans="1:8" x14ac:dyDescent="0.2">
      <c r="A233" s="19"/>
      <c r="B233" s="19"/>
      <c r="C233" s="15"/>
      <c r="D233" s="15"/>
      <c r="E233" s="76"/>
      <c r="F233" s="17"/>
      <c r="G233" s="19"/>
      <c r="H233" s="19"/>
    </row>
    <row r="234" spans="1:8" x14ac:dyDescent="0.2">
      <c r="A234" s="14" t="s">
        <v>224</v>
      </c>
      <c r="B234" s="14" t="s">
        <v>225</v>
      </c>
      <c r="C234" s="15">
        <v>4050</v>
      </c>
      <c r="D234" s="16">
        <v>4050</v>
      </c>
      <c r="E234" s="75">
        <v>4050</v>
      </c>
      <c r="F234" s="17">
        <f t="shared" si="3"/>
        <v>0</v>
      </c>
      <c r="G234" s="18"/>
      <c r="H234" s="18">
        <v>4050</v>
      </c>
    </row>
    <row r="235" spans="1:8" x14ac:dyDescent="0.2">
      <c r="A235" s="19"/>
      <c r="B235" s="19"/>
      <c r="C235" s="15"/>
      <c r="D235" s="15"/>
      <c r="E235" s="76"/>
      <c r="F235" s="17"/>
      <c r="G235" s="19"/>
      <c r="H235" s="19"/>
    </row>
    <row r="236" spans="1:8" x14ac:dyDescent="0.2">
      <c r="A236" s="14" t="s">
        <v>226</v>
      </c>
      <c r="B236" s="14" t="s">
        <v>227</v>
      </c>
      <c r="C236" s="15">
        <v>1500</v>
      </c>
      <c r="D236" s="16">
        <v>1500</v>
      </c>
      <c r="E236" s="75">
        <v>2000</v>
      </c>
      <c r="F236" s="17">
        <f t="shared" si="3"/>
        <v>500</v>
      </c>
      <c r="G236" s="18"/>
      <c r="H236" s="18">
        <v>1029.5899999999999</v>
      </c>
    </row>
    <row r="237" spans="1:8" x14ac:dyDescent="0.2">
      <c r="A237" s="19"/>
      <c r="B237" s="19"/>
      <c r="C237" s="15"/>
      <c r="D237" s="15"/>
      <c r="E237" s="76"/>
      <c r="F237" s="17"/>
      <c r="G237" s="19"/>
      <c r="H237" s="19"/>
    </row>
    <row r="238" spans="1:8" x14ac:dyDescent="0.2">
      <c r="A238" s="14" t="s">
        <v>228</v>
      </c>
      <c r="B238" s="14" t="s">
        <v>229</v>
      </c>
      <c r="C238" s="15">
        <v>14326</v>
      </c>
      <c r="D238" s="16">
        <v>12000</v>
      </c>
      <c r="E238" s="75">
        <v>14153</v>
      </c>
      <c r="F238" s="17">
        <f t="shared" si="3"/>
        <v>2153</v>
      </c>
      <c r="G238" s="18"/>
      <c r="H238" s="18">
        <v>9557.02</v>
      </c>
    </row>
    <row r="239" spans="1:8" x14ac:dyDescent="0.2">
      <c r="A239" s="19"/>
      <c r="B239" s="19"/>
      <c r="C239" s="15"/>
      <c r="D239" s="15"/>
      <c r="E239" s="76"/>
      <c r="F239" s="17"/>
      <c r="G239" s="19"/>
      <c r="H239" s="19"/>
    </row>
    <row r="240" spans="1:8" x14ac:dyDescent="0.2">
      <c r="A240" s="14" t="s">
        <v>230</v>
      </c>
      <c r="B240" s="14" t="s">
        <v>231</v>
      </c>
      <c r="C240" s="15">
        <v>2475</v>
      </c>
      <c r="D240" s="16">
        <v>2000</v>
      </c>
      <c r="E240" s="75">
        <v>1975</v>
      </c>
      <c r="F240" s="17">
        <f t="shared" si="3"/>
        <v>-25</v>
      </c>
      <c r="G240" s="18"/>
      <c r="H240" s="18">
        <v>1889.4</v>
      </c>
    </row>
    <row r="241" spans="1:8" x14ac:dyDescent="0.2">
      <c r="A241" s="19"/>
      <c r="B241" s="19"/>
      <c r="C241" s="15"/>
      <c r="D241" s="15"/>
      <c r="E241" s="76"/>
      <c r="F241" s="17"/>
      <c r="G241" s="19"/>
      <c r="H241" s="19"/>
    </row>
    <row r="242" spans="1:8" x14ac:dyDescent="0.2">
      <c r="A242" s="14" t="s">
        <v>232</v>
      </c>
      <c r="B242" s="14" t="s">
        <v>233</v>
      </c>
      <c r="C242" s="15">
        <v>0</v>
      </c>
      <c r="D242" s="16">
        <v>10000</v>
      </c>
      <c r="E242" s="75">
        <v>10000</v>
      </c>
      <c r="F242" s="17">
        <f t="shared" si="3"/>
        <v>0</v>
      </c>
      <c r="G242" s="19"/>
      <c r="H242" s="18">
        <v>10000</v>
      </c>
    </row>
    <row r="243" spans="1:8" x14ac:dyDescent="0.2">
      <c r="A243" s="19"/>
      <c r="B243" s="19"/>
      <c r="C243" s="15"/>
      <c r="D243" s="15"/>
      <c r="E243" s="76"/>
      <c r="F243" s="17"/>
      <c r="G243" s="19"/>
      <c r="H243" s="19"/>
    </row>
    <row r="244" spans="1:8" x14ac:dyDescent="0.2">
      <c r="A244" s="14" t="s">
        <v>234</v>
      </c>
      <c r="B244" s="14" t="s">
        <v>235</v>
      </c>
      <c r="C244" s="15">
        <v>250</v>
      </c>
      <c r="D244" s="16">
        <v>250</v>
      </c>
      <c r="E244" s="75">
        <v>250</v>
      </c>
      <c r="F244" s="17">
        <f t="shared" si="3"/>
        <v>0</v>
      </c>
      <c r="G244" s="18"/>
      <c r="H244" s="18">
        <v>250</v>
      </c>
    </row>
    <row r="245" spans="1:8" x14ac:dyDescent="0.2">
      <c r="A245" s="19"/>
      <c r="B245" s="19"/>
      <c r="C245" s="15"/>
      <c r="D245" s="15"/>
      <c r="E245" s="76"/>
      <c r="F245" s="17"/>
      <c r="G245" s="19"/>
      <c r="H245" s="19"/>
    </row>
    <row r="246" spans="1:8" x14ac:dyDescent="0.2">
      <c r="A246" s="14" t="s">
        <v>236</v>
      </c>
      <c r="B246" s="14" t="s">
        <v>237</v>
      </c>
      <c r="C246" s="15">
        <v>115</v>
      </c>
      <c r="D246" s="16">
        <v>115</v>
      </c>
      <c r="E246" s="76">
        <v>115</v>
      </c>
      <c r="F246" s="17">
        <f t="shared" si="3"/>
        <v>0</v>
      </c>
      <c r="G246" s="19"/>
      <c r="H246" s="18"/>
    </row>
    <row r="247" spans="1:8" x14ac:dyDescent="0.2">
      <c r="A247" s="19"/>
      <c r="B247" s="19"/>
      <c r="C247" s="15"/>
      <c r="D247" s="15"/>
      <c r="E247" s="76"/>
      <c r="F247" s="17"/>
      <c r="G247" s="19"/>
      <c r="H247" s="19"/>
    </row>
    <row r="248" spans="1:8" x14ac:dyDescent="0.2">
      <c r="A248" s="19" t="s">
        <v>289</v>
      </c>
      <c r="B248" s="19" t="s">
        <v>290</v>
      </c>
      <c r="C248" s="15">
        <v>0</v>
      </c>
      <c r="D248" s="15">
        <v>0</v>
      </c>
      <c r="E248" s="76">
        <v>1875</v>
      </c>
      <c r="F248" s="17">
        <f>E248-D248</f>
        <v>1875</v>
      </c>
      <c r="G248" s="19"/>
      <c r="H248" s="19"/>
    </row>
    <row r="249" spans="1:8" x14ac:dyDescent="0.2">
      <c r="A249" s="19"/>
      <c r="B249" s="19"/>
      <c r="C249" s="15"/>
      <c r="D249" s="15"/>
      <c r="E249" s="76"/>
      <c r="F249" s="17"/>
      <c r="G249" s="19"/>
      <c r="H249" s="19"/>
    </row>
    <row r="250" spans="1:8" x14ac:dyDescent="0.2">
      <c r="A250" s="14" t="s">
        <v>238</v>
      </c>
      <c r="B250" s="14" t="s">
        <v>239</v>
      </c>
      <c r="C250" s="15">
        <v>11600</v>
      </c>
      <c r="D250" s="16">
        <v>11200</v>
      </c>
      <c r="E250" s="75">
        <v>11500</v>
      </c>
      <c r="F250" s="17">
        <f t="shared" si="3"/>
        <v>300</v>
      </c>
      <c r="G250" s="18"/>
      <c r="H250" s="18">
        <v>8853.06</v>
      </c>
    </row>
    <row r="251" spans="1:8" x14ac:dyDescent="0.2">
      <c r="A251" s="19"/>
      <c r="B251" s="19"/>
      <c r="C251" s="15"/>
      <c r="D251" s="15"/>
      <c r="E251" s="76"/>
      <c r="F251" s="17"/>
      <c r="G251" s="19"/>
      <c r="H251" s="19"/>
    </row>
    <row r="252" spans="1:8" x14ac:dyDescent="0.2">
      <c r="A252" s="14" t="s">
        <v>240</v>
      </c>
      <c r="B252" s="14" t="s">
        <v>241</v>
      </c>
      <c r="C252" s="16">
        <v>2500</v>
      </c>
      <c r="D252" s="16">
        <v>2500</v>
      </c>
      <c r="E252" s="75">
        <v>2500</v>
      </c>
      <c r="F252" s="17">
        <f t="shared" si="3"/>
        <v>0</v>
      </c>
      <c r="G252" s="19"/>
      <c r="H252" s="18">
        <v>2200.73</v>
      </c>
    </row>
    <row r="253" spans="1:8" x14ac:dyDescent="0.2">
      <c r="A253" s="19"/>
      <c r="B253" s="19"/>
      <c r="C253" s="15"/>
      <c r="D253" s="15"/>
      <c r="E253" s="76"/>
      <c r="F253" s="17"/>
      <c r="G253" s="19"/>
      <c r="H253" s="19"/>
    </row>
    <row r="254" spans="1:8" x14ac:dyDescent="0.2">
      <c r="A254" s="14" t="s">
        <v>242</v>
      </c>
      <c r="B254" s="14" t="s">
        <v>243</v>
      </c>
      <c r="C254" s="16">
        <v>3400</v>
      </c>
      <c r="D254" s="16">
        <v>4600</v>
      </c>
      <c r="E254" s="75">
        <v>5000</v>
      </c>
      <c r="F254" s="17">
        <f t="shared" si="3"/>
        <v>400</v>
      </c>
      <c r="G254" s="18"/>
      <c r="H254" s="18">
        <v>3486.17</v>
      </c>
    </row>
    <row r="255" spans="1:8" x14ac:dyDescent="0.2">
      <c r="A255" s="19"/>
      <c r="B255" s="19"/>
      <c r="C255" s="15"/>
      <c r="D255" s="15"/>
      <c r="E255" s="76"/>
      <c r="F255" s="17"/>
      <c r="G255" s="19"/>
      <c r="H255" s="19"/>
    </row>
    <row r="256" spans="1:8" x14ac:dyDescent="0.2">
      <c r="A256" s="14" t="s">
        <v>244</v>
      </c>
      <c r="B256" s="14" t="s">
        <v>245</v>
      </c>
      <c r="C256" s="15">
        <v>26500</v>
      </c>
      <c r="D256" s="16">
        <v>27000</v>
      </c>
      <c r="E256" s="75">
        <v>27400</v>
      </c>
      <c r="F256" s="17">
        <f t="shared" si="3"/>
        <v>400</v>
      </c>
      <c r="G256" s="18"/>
      <c r="H256" s="18">
        <v>20930.86</v>
      </c>
    </row>
    <row r="257" spans="1:8" x14ac:dyDescent="0.2">
      <c r="A257" s="19"/>
      <c r="B257" s="19"/>
      <c r="C257" s="15"/>
      <c r="D257" s="15"/>
      <c r="E257" s="76"/>
      <c r="F257" s="17"/>
      <c r="G257" s="19"/>
      <c r="H257" s="19"/>
    </row>
    <row r="258" spans="1:8" x14ac:dyDescent="0.2">
      <c r="A258" s="14" t="s">
        <v>246</v>
      </c>
      <c r="B258" s="14" t="s">
        <v>247</v>
      </c>
      <c r="C258" s="15">
        <v>500</v>
      </c>
      <c r="D258" s="16">
        <v>1500</v>
      </c>
      <c r="E258" s="76">
        <v>1500</v>
      </c>
      <c r="F258" s="17">
        <f t="shared" si="3"/>
        <v>0</v>
      </c>
      <c r="G258" s="19"/>
      <c r="H258" s="18"/>
    </row>
    <row r="259" spans="1:8" x14ac:dyDescent="0.2">
      <c r="A259" s="19"/>
      <c r="B259" s="19"/>
      <c r="C259" s="15"/>
      <c r="D259" s="15"/>
      <c r="E259" s="76"/>
      <c r="F259" s="17"/>
      <c r="G259" s="19"/>
      <c r="H259" s="19"/>
    </row>
    <row r="260" spans="1:8" x14ac:dyDescent="0.2">
      <c r="A260" s="14" t="s">
        <v>248</v>
      </c>
      <c r="B260" s="14" t="s">
        <v>249</v>
      </c>
      <c r="C260" s="15">
        <v>8000</v>
      </c>
      <c r="D260" s="16">
        <v>15000</v>
      </c>
      <c r="E260" s="75">
        <v>15000</v>
      </c>
      <c r="F260" s="17">
        <f t="shared" si="3"/>
        <v>0</v>
      </c>
      <c r="G260" s="18"/>
      <c r="H260" s="18">
        <v>6500</v>
      </c>
    </row>
    <row r="261" spans="1:8" x14ac:dyDescent="0.2">
      <c r="A261" s="19"/>
      <c r="B261" s="19"/>
      <c r="C261" s="15"/>
      <c r="D261" s="15"/>
      <c r="E261" s="76"/>
      <c r="F261" s="17"/>
      <c r="G261" s="19"/>
      <c r="H261" s="19"/>
    </row>
    <row r="262" spans="1:8" x14ac:dyDescent="0.2">
      <c r="A262" s="14" t="s">
        <v>250</v>
      </c>
      <c r="B262" s="14" t="s">
        <v>251</v>
      </c>
      <c r="C262" s="15">
        <v>38482</v>
      </c>
      <c r="D262" s="16">
        <v>47352</v>
      </c>
      <c r="E262" s="75">
        <v>52126</v>
      </c>
      <c r="F262" s="17">
        <f t="shared" si="3"/>
        <v>4774</v>
      </c>
      <c r="G262" s="18"/>
      <c r="H262" s="18">
        <v>42532</v>
      </c>
    </row>
    <row r="263" spans="1:8" x14ac:dyDescent="0.2">
      <c r="A263" s="19"/>
      <c r="B263" s="19"/>
      <c r="C263" s="15"/>
      <c r="D263" s="15"/>
      <c r="E263" s="76"/>
      <c r="F263" s="17"/>
      <c r="G263" s="19"/>
      <c r="H263" s="19"/>
    </row>
    <row r="264" spans="1:8" x14ac:dyDescent="0.2">
      <c r="A264" s="14" t="s">
        <v>252</v>
      </c>
      <c r="B264" s="14" t="s">
        <v>253</v>
      </c>
      <c r="C264" s="15">
        <v>48263</v>
      </c>
      <c r="D264" s="16">
        <v>41191</v>
      </c>
      <c r="E264" s="75">
        <v>78481</v>
      </c>
      <c r="F264" s="17">
        <f t="shared" si="3"/>
        <v>37290</v>
      </c>
      <c r="G264" s="18"/>
      <c r="H264" s="18">
        <v>58556</v>
      </c>
    </row>
    <row r="265" spans="1:8" x14ac:dyDescent="0.2">
      <c r="A265" s="19"/>
      <c r="B265" s="19"/>
      <c r="C265" s="15"/>
      <c r="D265" s="15"/>
      <c r="E265" s="76"/>
      <c r="F265" s="17"/>
      <c r="G265" s="19"/>
      <c r="H265" s="19"/>
    </row>
    <row r="266" spans="1:8" x14ac:dyDescent="0.2">
      <c r="A266" s="14" t="s">
        <v>254</v>
      </c>
      <c r="B266" s="14" t="s">
        <v>255</v>
      </c>
      <c r="C266" s="16">
        <v>37493.19</v>
      </c>
      <c r="D266" s="16">
        <v>47702.34</v>
      </c>
      <c r="E266" s="75">
        <v>48912</v>
      </c>
      <c r="F266" s="17">
        <f t="shared" si="3"/>
        <v>1209.6600000000035</v>
      </c>
      <c r="G266" s="18"/>
      <c r="H266" s="18">
        <v>38907.57</v>
      </c>
    </row>
    <row r="267" spans="1:8" x14ac:dyDescent="0.2">
      <c r="A267" s="19"/>
      <c r="B267" s="19"/>
      <c r="C267" s="15"/>
      <c r="D267" s="15"/>
      <c r="E267" s="76"/>
      <c r="F267" s="17"/>
      <c r="G267" s="19"/>
      <c r="H267" s="19"/>
    </row>
    <row r="268" spans="1:8" x14ac:dyDescent="0.2">
      <c r="A268" s="14" t="s">
        <v>256</v>
      </c>
      <c r="B268" s="14" t="s">
        <v>257</v>
      </c>
      <c r="C268" s="15">
        <v>40930</v>
      </c>
      <c r="D268" s="16">
        <v>39878</v>
      </c>
      <c r="E268" s="75">
        <v>38556</v>
      </c>
      <c r="F268" s="17">
        <f t="shared" ref="F268:F286" si="4">E268-D268</f>
        <v>-1322</v>
      </c>
      <c r="G268" s="18"/>
      <c r="H268" s="18">
        <v>39878</v>
      </c>
    </row>
    <row r="269" spans="1:8" x14ac:dyDescent="0.2">
      <c r="A269" s="19"/>
      <c r="B269" s="19"/>
      <c r="C269" s="15"/>
      <c r="D269" s="15"/>
      <c r="E269" s="76"/>
      <c r="F269" s="17"/>
      <c r="G269" s="19"/>
      <c r="H269" s="19"/>
    </row>
    <row r="270" spans="1:8" x14ac:dyDescent="0.2">
      <c r="A270" s="14" t="s">
        <v>258</v>
      </c>
      <c r="B270" s="14" t="s">
        <v>259</v>
      </c>
      <c r="C270" s="15">
        <v>889.2</v>
      </c>
      <c r="D270" s="16">
        <v>1153.44</v>
      </c>
      <c r="E270" s="75">
        <v>1153.44</v>
      </c>
      <c r="F270" s="17">
        <f t="shared" si="4"/>
        <v>0</v>
      </c>
      <c r="G270" s="18"/>
      <c r="H270" s="18">
        <v>823.77</v>
      </c>
    </row>
    <row r="271" spans="1:8" x14ac:dyDescent="0.2">
      <c r="A271" s="19"/>
      <c r="B271" s="19"/>
      <c r="C271" s="15"/>
      <c r="D271" s="15"/>
      <c r="E271" s="76"/>
      <c r="F271" s="17"/>
      <c r="G271" s="19"/>
      <c r="H271" s="19"/>
    </row>
    <row r="272" spans="1:8" x14ac:dyDescent="0.2">
      <c r="A272" s="14" t="s">
        <v>260</v>
      </c>
      <c r="B272" s="14" t="s">
        <v>261</v>
      </c>
      <c r="C272" s="15">
        <v>319.2</v>
      </c>
      <c r="D272" s="16">
        <v>706.8</v>
      </c>
      <c r="E272" s="75">
        <v>321.60000000000002</v>
      </c>
      <c r="F272" s="17">
        <f t="shared" si="4"/>
        <v>-385.19999999999993</v>
      </c>
      <c r="G272" s="18"/>
      <c r="H272" s="18">
        <v>321.60000000000002</v>
      </c>
    </row>
    <row r="273" spans="1:8" x14ac:dyDescent="0.2">
      <c r="A273" s="19"/>
      <c r="B273" s="19"/>
      <c r="C273" s="15"/>
      <c r="D273" s="15"/>
      <c r="E273" s="76"/>
      <c r="F273" s="17"/>
      <c r="G273" s="19"/>
      <c r="H273" s="19"/>
    </row>
    <row r="274" spans="1:8" x14ac:dyDescent="0.2">
      <c r="A274" s="14" t="s">
        <v>262</v>
      </c>
      <c r="B274" s="14" t="s">
        <v>263</v>
      </c>
      <c r="C274" s="16">
        <v>102095.69</v>
      </c>
      <c r="D274" s="16">
        <v>75295.48</v>
      </c>
      <c r="E274" s="75">
        <v>134285</v>
      </c>
      <c r="F274" s="17">
        <f t="shared" si="4"/>
        <v>58989.520000000004</v>
      </c>
      <c r="G274" s="18"/>
      <c r="H274" s="18">
        <v>59792.75</v>
      </c>
    </row>
    <row r="275" spans="1:8" x14ac:dyDescent="0.2">
      <c r="A275" s="19"/>
      <c r="B275" s="19"/>
      <c r="C275" s="15"/>
      <c r="D275" s="15"/>
      <c r="E275" s="76"/>
      <c r="F275" s="17"/>
      <c r="G275" s="19"/>
      <c r="H275" s="19"/>
    </row>
    <row r="276" spans="1:8" x14ac:dyDescent="0.2">
      <c r="A276" s="14" t="s">
        <v>264</v>
      </c>
      <c r="B276" s="14" t="s">
        <v>265</v>
      </c>
      <c r="C276" s="15">
        <v>1250</v>
      </c>
      <c r="D276" s="16">
        <v>1250</v>
      </c>
      <c r="E276" s="75">
        <v>1250</v>
      </c>
      <c r="F276" s="17">
        <f t="shared" si="4"/>
        <v>0</v>
      </c>
      <c r="G276" s="18"/>
      <c r="H276" s="18">
        <v>677.25</v>
      </c>
    </row>
    <row r="277" spans="1:8" x14ac:dyDescent="0.2">
      <c r="A277" s="19"/>
      <c r="B277" s="19"/>
      <c r="C277" s="15"/>
      <c r="D277" s="15"/>
      <c r="E277" s="76"/>
      <c r="F277" s="17"/>
      <c r="G277" s="19"/>
      <c r="H277" s="19"/>
    </row>
    <row r="278" spans="1:8" x14ac:dyDescent="0.2">
      <c r="A278" s="14" t="s">
        <v>266</v>
      </c>
      <c r="B278" s="14" t="s">
        <v>267</v>
      </c>
      <c r="C278" s="15">
        <v>78300</v>
      </c>
      <c r="D278" s="16">
        <v>67300</v>
      </c>
      <c r="E278" s="75">
        <v>668093</v>
      </c>
      <c r="F278" s="17">
        <f t="shared" si="4"/>
        <v>600793</v>
      </c>
      <c r="G278" s="18"/>
      <c r="H278" s="18">
        <v>67300</v>
      </c>
    </row>
    <row r="279" spans="1:8" x14ac:dyDescent="0.2">
      <c r="A279" s="19"/>
      <c r="B279" s="19"/>
      <c r="C279" s="15"/>
      <c r="D279" s="15"/>
      <c r="E279" s="76"/>
      <c r="F279" s="17"/>
      <c r="G279" s="19"/>
      <c r="H279" s="19"/>
    </row>
    <row r="280" spans="1:8" x14ac:dyDescent="0.2">
      <c r="A280" s="14" t="s">
        <v>268</v>
      </c>
      <c r="B280" s="14" t="s">
        <v>269</v>
      </c>
      <c r="C280" s="15">
        <v>50000</v>
      </c>
      <c r="D280" s="16">
        <v>10000</v>
      </c>
      <c r="E280" s="75">
        <v>0</v>
      </c>
      <c r="F280" s="17">
        <f t="shared" si="4"/>
        <v>-10000</v>
      </c>
      <c r="G280" s="18"/>
      <c r="H280" s="18">
        <v>10000</v>
      </c>
    </row>
    <row r="281" spans="1:8" x14ac:dyDescent="0.2">
      <c r="A281" s="19"/>
      <c r="B281" s="19"/>
      <c r="C281" s="15"/>
      <c r="D281" s="15"/>
      <c r="E281" s="76"/>
      <c r="F281" s="17"/>
      <c r="G281" s="19"/>
      <c r="H281" s="19"/>
    </row>
    <row r="282" spans="1:8" x14ac:dyDescent="0.2">
      <c r="A282" s="14" t="s">
        <v>270</v>
      </c>
      <c r="B282" s="14" t="s">
        <v>271</v>
      </c>
      <c r="C282" s="15">
        <v>10000</v>
      </c>
      <c r="D282" s="16">
        <v>78000</v>
      </c>
      <c r="E282" s="75">
        <v>178000</v>
      </c>
      <c r="F282" s="17">
        <f t="shared" si="4"/>
        <v>100000</v>
      </c>
      <c r="G282" s="18"/>
      <c r="H282" s="18">
        <v>78000</v>
      </c>
    </row>
    <row r="283" spans="1:8" x14ac:dyDescent="0.2">
      <c r="A283" s="19"/>
      <c r="B283" s="19"/>
      <c r="C283" s="15"/>
      <c r="D283" s="15"/>
      <c r="E283" s="76"/>
      <c r="F283" s="17"/>
      <c r="G283" s="19"/>
      <c r="H283" s="19"/>
    </row>
    <row r="284" spans="1:8" x14ac:dyDescent="0.2">
      <c r="A284" s="14" t="s">
        <v>272</v>
      </c>
      <c r="B284" s="14" t="s">
        <v>273</v>
      </c>
      <c r="C284" s="15">
        <v>3000</v>
      </c>
      <c r="D284" s="16">
        <v>3000</v>
      </c>
      <c r="E284" s="75">
        <v>3000</v>
      </c>
      <c r="F284" s="17">
        <f t="shared" si="4"/>
        <v>0</v>
      </c>
      <c r="G284" s="18"/>
      <c r="H284" s="18">
        <v>3000</v>
      </c>
    </row>
    <row r="285" spans="1:8" x14ac:dyDescent="0.2">
      <c r="A285" s="19"/>
      <c r="B285" s="19"/>
      <c r="C285" s="15"/>
      <c r="D285" s="15"/>
      <c r="E285" s="76"/>
      <c r="F285" s="17"/>
      <c r="G285" s="19"/>
      <c r="H285" s="19"/>
    </row>
    <row r="286" spans="1:8" x14ac:dyDescent="0.2">
      <c r="A286" s="14" t="s">
        <v>274</v>
      </c>
      <c r="B286" s="14" t="s">
        <v>275</v>
      </c>
      <c r="C286" s="15">
        <v>0</v>
      </c>
      <c r="D286" s="16">
        <v>0</v>
      </c>
      <c r="E286" s="75">
        <v>0</v>
      </c>
      <c r="F286" s="17">
        <f t="shared" si="4"/>
        <v>0</v>
      </c>
      <c r="G286" s="19"/>
      <c r="H286" s="18">
        <v>341654.36</v>
      </c>
    </row>
    <row r="287" spans="1:8" x14ac:dyDescent="0.2">
      <c r="A287" s="19"/>
      <c r="B287" s="19"/>
      <c r="C287" s="15"/>
      <c r="D287" s="15"/>
      <c r="E287" s="76"/>
      <c r="F287" s="17"/>
      <c r="G287" s="19"/>
      <c r="H287" s="19"/>
    </row>
    <row r="288" spans="1:8" x14ac:dyDescent="0.2">
      <c r="A288" s="19"/>
      <c r="B288" s="19"/>
      <c r="C288" s="15"/>
      <c r="D288" s="15"/>
      <c r="E288" s="76"/>
      <c r="F288" s="17"/>
      <c r="G288" s="19"/>
      <c r="H288" s="19"/>
    </row>
    <row r="289" spans="1:8" x14ac:dyDescent="0.2">
      <c r="A289" s="21" t="s">
        <v>276</v>
      </c>
      <c r="B289" s="22"/>
      <c r="C289" s="23">
        <f>SUM(C66:C288)</f>
        <v>2058674.8599999999</v>
      </c>
      <c r="D289" s="24">
        <f>SUM(D66:D288)</f>
        <v>2845655.26</v>
      </c>
      <c r="E289" s="79">
        <f>SUM(E66:E288)</f>
        <v>3219833.2949999999</v>
      </c>
      <c r="F289" s="25">
        <f>SUM(F66:F288)</f>
        <v>374178.03500000009</v>
      </c>
      <c r="G289" s="22"/>
      <c r="H289" s="25">
        <f>SUM(H66:H288)</f>
        <v>2207174.3000000007</v>
      </c>
    </row>
  </sheetData>
  <pageMargins left="0.16527777777777777" right="0.16805555555555557" top="0.16527777777777777" bottom="0.16805555555555557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E61B-ABFA-4AB6-9D88-AB74294D2FCD}">
  <sheetPr>
    <pageSetUpPr fitToPage="1"/>
  </sheetPr>
  <dimension ref="A1:I87"/>
  <sheetViews>
    <sheetView workbookViewId="0">
      <pane ySplit="1" topLeftCell="A2" activePane="bottomLeft" state="frozen"/>
      <selection pane="bottomLeft" activeCell="C50" sqref="C50"/>
    </sheetView>
  </sheetViews>
  <sheetFormatPr defaultColWidth="15.28515625" defaultRowHeight="11.25" x14ac:dyDescent="0.2"/>
  <cols>
    <col min="1" max="1" width="15.28515625" style="2"/>
    <col min="2" max="2" width="31.140625" style="2" bestFit="1" customWidth="1"/>
    <col min="3" max="3" width="10.85546875" style="1" customWidth="1"/>
    <col min="4" max="4" width="12.42578125" style="1" customWidth="1"/>
    <col min="5" max="5" width="15.28515625" style="1"/>
    <col min="6" max="6" width="15.28515625" style="7"/>
    <col min="7" max="7" width="9.42578125" style="2" customWidth="1"/>
    <col min="8" max="8" width="15.28515625" style="1"/>
    <col min="9" max="16384" width="15.28515625" style="2"/>
  </cols>
  <sheetData>
    <row r="1" spans="1:9" s="5" customFormat="1" ht="12" thickBot="1" x14ac:dyDescent="0.25">
      <c r="A1" s="9" t="s">
        <v>0</v>
      </c>
      <c r="B1" s="9" t="s">
        <v>1</v>
      </c>
      <c r="C1" s="10" t="s">
        <v>277</v>
      </c>
      <c r="D1" s="10" t="s">
        <v>278</v>
      </c>
      <c r="E1" s="10" t="s">
        <v>281</v>
      </c>
      <c r="F1" s="31" t="s">
        <v>279</v>
      </c>
      <c r="G1" s="32"/>
      <c r="H1" s="33" t="s">
        <v>291</v>
      </c>
      <c r="I1" s="4"/>
    </row>
    <row r="2" spans="1:9" x14ac:dyDescent="0.2">
      <c r="A2" s="14" t="s">
        <v>292</v>
      </c>
      <c r="B2" s="14" t="s">
        <v>293</v>
      </c>
      <c r="C2" s="15">
        <v>210000</v>
      </c>
      <c r="D2" s="16">
        <v>290000</v>
      </c>
      <c r="E2" s="16">
        <v>365000</v>
      </c>
      <c r="F2" s="34">
        <f>E2-D2</f>
        <v>75000</v>
      </c>
      <c r="G2" s="18"/>
      <c r="H2" s="16">
        <v>289165.17</v>
      </c>
    </row>
    <row r="3" spans="1:9" x14ac:dyDescent="0.2">
      <c r="A3" s="19"/>
      <c r="B3" s="19"/>
      <c r="C3" s="15"/>
      <c r="D3" s="15"/>
      <c r="E3" s="15"/>
      <c r="F3" s="34"/>
      <c r="G3" s="19"/>
      <c r="H3" s="15"/>
    </row>
    <row r="4" spans="1:9" x14ac:dyDescent="0.2">
      <c r="A4" s="14" t="s">
        <v>294</v>
      </c>
      <c r="B4" s="14" t="s">
        <v>295</v>
      </c>
      <c r="C4" s="16">
        <v>0</v>
      </c>
      <c r="D4" s="15">
        <v>0</v>
      </c>
      <c r="E4" s="16">
        <v>1500</v>
      </c>
      <c r="F4" s="34">
        <f t="shared" ref="F4:F70" si="0">E4-D4</f>
        <v>1500</v>
      </c>
      <c r="G4" s="18"/>
      <c r="H4" s="16">
        <v>1646</v>
      </c>
    </row>
    <row r="5" spans="1:9" x14ac:dyDescent="0.2">
      <c r="A5" s="19"/>
      <c r="B5" s="19"/>
      <c r="C5" s="15"/>
      <c r="D5" s="15"/>
      <c r="E5" s="15"/>
      <c r="F5" s="34"/>
      <c r="G5" s="19"/>
      <c r="H5" s="15"/>
    </row>
    <row r="6" spans="1:9" x14ac:dyDescent="0.2">
      <c r="A6" s="14" t="s">
        <v>296</v>
      </c>
      <c r="B6" s="14" t="s">
        <v>297</v>
      </c>
      <c r="C6" s="15">
        <v>4000</v>
      </c>
      <c r="D6" s="16">
        <v>5000</v>
      </c>
      <c r="E6" s="16">
        <v>6000</v>
      </c>
      <c r="F6" s="34">
        <f t="shared" si="0"/>
        <v>1000</v>
      </c>
      <c r="G6" s="18"/>
      <c r="H6" s="16">
        <v>6995.55</v>
      </c>
    </row>
    <row r="7" spans="1:9" x14ac:dyDescent="0.2">
      <c r="A7" s="19"/>
      <c r="B7" s="19"/>
      <c r="C7" s="15"/>
      <c r="D7" s="15"/>
      <c r="E7" s="15"/>
      <c r="F7" s="34"/>
      <c r="G7" s="19"/>
      <c r="H7" s="15"/>
    </row>
    <row r="8" spans="1:9" x14ac:dyDescent="0.2">
      <c r="A8" s="14" t="s">
        <v>298</v>
      </c>
      <c r="B8" s="14" t="s">
        <v>299</v>
      </c>
      <c r="C8" s="15">
        <v>11300</v>
      </c>
      <c r="D8" s="16">
        <v>10000</v>
      </c>
      <c r="E8" s="16">
        <v>10000</v>
      </c>
      <c r="F8" s="34">
        <f t="shared" si="0"/>
        <v>0</v>
      </c>
      <c r="G8" s="18"/>
      <c r="H8" s="16">
        <v>10856.04</v>
      </c>
    </row>
    <row r="9" spans="1:9" x14ac:dyDescent="0.2">
      <c r="A9" s="19"/>
      <c r="B9" s="19"/>
      <c r="C9" s="15"/>
      <c r="D9" s="15"/>
      <c r="E9" s="15"/>
      <c r="F9" s="34"/>
      <c r="G9" s="19"/>
      <c r="H9" s="15"/>
    </row>
    <row r="10" spans="1:9" x14ac:dyDescent="0.2">
      <c r="A10" s="14" t="s">
        <v>300</v>
      </c>
      <c r="B10" s="14" t="s">
        <v>301</v>
      </c>
      <c r="C10" s="16">
        <v>21020.28</v>
      </c>
      <c r="D10" s="16">
        <v>17675</v>
      </c>
      <c r="E10" s="16">
        <v>20016</v>
      </c>
      <c r="F10" s="34">
        <f t="shared" si="0"/>
        <v>2341</v>
      </c>
      <c r="G10" s="18"/>
      <c r="H10" s="16">
        <v>16592.900000000001</v>
      </c>
    </row>
    <row r="11" spans="1:9" x14ac:dyDescent="0.2">
      <c r="A11" s="19"/>
      <c r="B11" s="19"/>
      <c r="C11" s="15"/>
      <c r="D11" s="15"/>
      <c r="E11" s="15"/>
      <c r="F11" s="34"/>
      <c r="G11" s="19"/>
      <c r="H11" s="15"/>
    </row>
    <row r="12" spans="1:9" x14ac:dyDescent="0.2">
      <c r="A12" s="19" t="s">
        <v>363</v>
      </c>
      <c r="B12" s="19" t="s">
        <v>364</v>
      </c>
      <c r="C12" s="15">
        <v>0</v>
      </c>
      <c r="D12" s="15">
        <v>0</v>
      </c>
      <c r="E12" s="15">
        <v>0</v>
      </c>
      <c r="F12" s="34">
        <f>E12-D12</f>
        <v>0</v>
      </c>
      <c r="G12" s="19"/>
      <c r="H12" s="15">
        <v>0</v>
      </c>
    </row>
    <row r="13" spans="1:9" x14ac:dyDescent="0.2">
      <c r="A13" s="19"/>
      <c r="B13" s="19"/>
      <c r="C13" s="15"/>
      <c r="D13" s="15"/>
      <c r="E13" s="15"/>
      <c r="F13" s="34"/>
      <c r="G13" s="19"/>
      <c r="H13" s="15"/>
    </row>
    <row r="14" spans="1:9" x14ac:dyDescent="0.2">
      <c r="A14" s="14" t="s">
        <v>302</v>
      </c>
      <c r="B14" s="14" t="s">
        <v>303</v>
      </c>
      <c r="C14" s="15">
        <v>3100</v>
      </c>
      <c r="D14" s="16">
        <v>170000</v>
      </c>
      <c r="E14" s="16">
        <v>0</v>
      </c>
      <c r="F14" s="34">
        <f t="shared" si="0"/>
        <v>-170000</v>
      </c>
      <c r="G14" s="18"/>
      <c r="H14" s="15">
        <v>161320.54</v>
      </c>
    </row>
    <row r="15" spans="1:9" x14ac:dyDescent="0.2">
      <c r="A15" s="19"/>
      <c r="B15" s="19"/>
      <c r="C15" s="15"/>
      <c r="D15" s="15"/>
      <c r="E15" s="15"/>
      <c r="F15" s="34"/>
      <c r="G15" s="19"/>
      <c r="H15" s="15"/>
    </row>
    <row r="16" spans="1:9" x14ac:dyDescent="0.2">
      <c r="A16" s="14" t="s">
        <v>304</v>
      </c>
      <c r="B16" s="14" t="s">
        <v>42</v>
      </c>
      <c r="C16" s="15">
        <v>0</v>
      </c>
      <c r="D16" s="15">
        <v>0</v>
      </c>
      <c r="E16" s="16">
        <v>0</v>
      </c>
      <c r="F16" s="34">
        <f t="shared" si="0"/>
        <v>0</v>
      </c>
      <c r="G16" s="18"/>
      <c r="H16" s="15">
        <v>14789.51</v>
      </c>
    </row>
    <row r="17" spans="1:8" x14ac:dyDescent="0.2">
      <c r="A17" s="19"/>
      <c r="B17" s="19"/>
      <c r="C17" s="15"/>
      <c r="D17" s="15"/>
      <c r="E17" s="15"/>
      <c r="F17" s="34"/>
      <c r="G17" s="19"/>
      <c r="H17" s="15"/>
    </row>
    <row r="18" spans="1:8" x14ac:dyDescent="0.2">
      <c r="A18" s="14" t="s">
        <v>305</v>
      </c>
      <c r="B18" s="14" t="s">
        <v>306</v>
      </c>
      <c r="C18" s="15">
        <v>0</v>
      </c>
      <c r="D18" s="15">
        <v>0</v>
      </c>
      <c r="E18" s="16">
        <v>0</v>
      </c>
      <c r="F18" s="34">
        <f t="shared" si="0"/>
        <v>0</v>
      </c>
      <c r="G18" s="18"/>
      <c r="H18" s="15">
        <v>1.62</v>
      </c>
    </row>
    <row r="19" spans="1:8" x14ac:dyDescent="0.2">
      <c r="A19" s="19"/>
      <c r="B19" s="19"/>
      <c r="C19" s="15"/>
      <c r="D19" s="15"/>
      <c r="E19" s="15"/>
      <c r="F19" s="34"/>
      <c r="G19" s="19"/>
      <c r="H19" s="15"/>
    </row>
    <row r="20" spans="1:8" x14ac:dyDescent="0.2">
      <c r="A20" s="19" t="s">
        <v>365</v>
      </c>
      <c r="B20" s="19" t="s">
        <v>366</v>
      </c>
      <c r="C20" s="15">
        <v>1250</v>
      </c>
      <c r="D20" s="15">
        <v>0</v>
      </c>
      <c r="E20" s="15">
        <v>0</v>
      </c>
      <c r="F20" s="34">
        <f>E20-D20</f>
        <v>0</v>
      </c>
      <c r="G20" s="19"/>
      <c r="H20" s="15">
        <v>0</v>
      </c>
    </row>
    <row r="21" spans="1:8" x14ac:dyDescent="0.2">
      <c r="A21" s="63" t="s">
        <v>61</v>
      </c>
      <c r="B21" s="63"/>
      <c r="C21" s="64">
        <f>SUM(C2:C20)</f>
        <v>250670.28</v>
      </c>
      <c r="D21" s="64">
        <f>SUM(D2:D20)</f>
        <v>492675</v>
      </c>
      <c r="E21" s="64">
        <f>SUM(E2:E20)</f>
        <v>402516</v>
      </c>
      <c r="F21" s="34"/>
      <c r="G21" s="19"/>
      <c r="H21" s="15"/>
    </row>
    <row r="22" spans="1:8" x14ac:dyDescent="0.2">
      <c r="A22" s="60" t="s">
        <v>367</v>
      </c>
      <c r="B22" s="19"/>
      <c r="C22" s="57">
        <v>87282.9</v>
      </c>
      <c r="D22" s="57">
        <v>46265.84</v>
      </c>
      <c r="E22" s="57">
        <v>40885.24</v>
      </c>
      <c r="F22" s="34"/>
      <c r="G22" s="19"/>
      <c r="H22" s="15"/>
    </row>
    <row r="23" spans="1:8" x14ac:dyDescent="0.2">
      <c r="A23" s="61" t="s">
        <v>438</v>
      </c>
      <c r="B23" s="24"/>
      <c r="C23" s="23">
        <f>SUM(C21:C22)</f>
        <v>337953.18</v>
      </c>
      <c r="D23" s="24">
        <f>SUM(D21:D22)</f>
        <v>538940.84</v>
      </c>
      <c r="E23" s="24">
        <f>SUM(E21:E22)</f>
        <v>443401.24</v>
      </c>
      <c r="F23" s="36">
        <f>SUM(F2:F22)</f>
        <v>-90159</v>
      </c>
      <c r="G23" s="37"/>
      <c r="H23" s="24">
        <f>SUM(H2:H22)</f>
        <v>501367.32999999996</v>
      </c>
    </row>
    <row r="24" spans="1:8" s="8" customFormat="1" ht="12" thickBot="1" x14ac:dyDescent="0.25">
      <c r="A24" s="19"/>
      <c r="B24" s="19"/>
      <c r="C24" s="15"/>
      <c r="D24" s="15"/>
      <c r="E24" s="15"/>
      <c r="F24" s="34"/>
      <c r="G24" s="19"/>
      <c r="H24" s="15"/>
    </row>
    <row r="25" spans="1:8" s="8" customFormat="1" ht="12" thickBot="1" x14ac:dyDescent="0.25">
      <c r="A25" s="48"/>
      <c r="B25" s="48"/>
      <c r="C25" s="49"/>
      <c r="D25" s="49"/>
      <c r="E25" s="49"/>
      <c r="F25" s="50"/>
      <c r="G25" s="48"/>
      <c r="H25" s="49"/>
    </row>
    <row r="26" spans="1:8" x14ac:dyDescent="0.2">
      <c r="A26" s="43" t="s">
        <v>307</v>
      </c>
      <c r="B26" s="43" t="s">
        <v>308</v>
      </c>
      <c r="C26" s="44">
        <v>855.75</v>
      </c>
      <c r="D26" s="45">
        <v>855.75</v>
      </c>
      <c r="E26" s="45">
        <v>855.75</v>
      </c>
      <c r="F26" s="46">
        <f t="shared" si="0"/>
        <v>0</v>
      </c>
      <c r="G26" s="47"/>
      <c r="H26" s="45">
        <v>277.94</v>
      </c>
    </row>
    <row r="27" spans="1:8" x14ac:dyDescent="0.2">
      <c r="A27" s="19"/>
      <c r="B27" s="19"/>
      <c r="C27" s="15"/>
      <c r="D27" s="15"/>
      <c r="E27" s="15"/>
      <c r="F27" s="34"/>
      <c r="G27" s="19"/>
      <c r="H27" s="15"/>
    </row>
    <row r="28" spans="1:8" x14ac:dyDescent="0.2">
      <c r="A28" s="14" t="s">
        <v>309</v>
      </c>
      <c r="B28" s="14" t="s">
        <v>310</v>
      </c>
      <c r="C28" s="16">
        <v>631</v>
      </c>
      <c r="D28" s="16">
        <v>631</v>
      </c>
      <c r="E28" s="16">
        <v>1200</v>
      </c>
      <c r="F28" s="34">
        <f t="shared" si="0"/>
        <v>569</v>
      </c>
      <c r="G28" s="18"/>
      <c r="H28" s="15">
        <v>630.22</v>
      </c>
    </row>
    <row r="29" spans="1:8" x14ac:dyDescent="0.2">
      <c r="A29" s="19"/>
      <c r="B29" s="19"/>
      <c r="C29" s="15"/>
      <c r="D29" s="15"/>
      <c r="E29" s="15"/>
      <c r="F29" s="34"/>
      <c r="G29" s="19"/>
      <c r="H29" s="15"/>
    </row>
    <row r="30" spans="1:8" x14ac:dyDescent="0.2">
      <c r="A30" s="14" t="s">
        <v>311</v>
      </c>
      <c r="B30" s="14" t="s">
        <v>79</v>
      </c>
      <c r="C30" s="16">
        <v>3079</v>
      </c>
      <c r="D30" s="16">
        <v>3079</v>
      </c>
      <c r="E30" s="16">
        <v>4579</v>
      </c>
      <c r="F30" s="34">
        <f t="shared" si="0"/>
        <v>1500</v>
      </c>
      <c r="G30" s="18"/>
      <c r="H30" s="16">
        <v>3078.22</v>
      </c>
    </row>
    <row r="31" spans="1:8" x14ac:dyDescent="0.2">
      <c r="A31" s="19"/>
      <c r="B31" s="19"/>
      <c r="C31" s="15"/>
      <c r="D31" s="15"/>
      <c r="E31" s="15"/>
      <c r="F31" s="34"/>
      <c r="G31" s="19"/>
      <c r="H31" s="15"/>
    </row>
    <row r="32" spans="1:8" x14ac:dyDescent="0.2">
      <c r="A32" s="14" t="s">
        <v>312</v>
      </c>
      <c r="B32" s="14" t="s">
        <v>313</v>
      </c>
      <c r="C32" s="15">
        <v>2000</v>
      </c>
      <c r="D32" s="16">
        <v>2000</v>
      </c>
      <c r="E32" s="16">
        <v>2000</v>
      </c>
      <c r="F32" s="34">
        <f t="shared" si="0"/>
        <v>0</v>
      </c>
      <c r="G32" s="18"/>
      <c r="H32" s="16">
        <v>1612.87</v>
      </c>
    </row>
    <row r="33" spans="1:8" x14ac:dyDescent="0.2">
      <c r="A33" s="19"/>
      <c r="B33" s="19"/>
      <c r="C33" s="15"/>
      <c r="D33" s="15"/>
      <c r="E33" s="15"/>
      <c r="F33" s="34"/>
      <c r="G33" s="19"/>
      <c r="H33" s="15"/>
    </row>
    <row r="34" spans="1:8" x14ac:dyDescent="0.2">
      <c r="A34" s="14" t="s">
        <v>314</v>
      </c>
      <c r="B34" s="14" t="s">
        <v>315</v>
      </c>
      <c r="C34" s="15">
        <v>700</v>
      </c>
      <c r="D34" s="16">
        <v>700</v>
      </c>
      <c r="E34" s="16">
        <v>720</v>
      </c>
      <c r="F34" s="34">
        <f t="shared" si="0"/>
        <v>20</v>
      </c>
      <c r="G34" s="18"/>
      <c r="H34" s="16">
        <v>510</v>
      </c>
    </row>
    <row r="35" spans="1:8" x14ac:dyDescent="0.2">
      <c r="A35" s="19"/>
      <c r="B35" s="19"/>
      <c r="C35" s="15"/>
      <c r="D35" s="15"/>
      <c r="E35" s="15"/>
      <c r="F35" s="34"/>
      <c r="G35" s="19"/>
      <c r="H35" s="15"/>
    </row>
    <row r="36" spans="1:8" x14ac:dyDescent="0.2">
      <c r="A36" s="14" t="s">
        <v>316</v>
      </c>
      <c r="B36" s="14" t="s">
        <v>317</v>
      </c>
      <c r="C36" s="15">
        <v>150</v>
      </c>
      <c r="D36" s="16">
        <v>400</v>
      </c>
      <c r="E36" s="16">
        <v>400</v>
      </c>
      <c r="F36" s="34">
        <f t="shared" si="0"/>
        <v>0</v>
      </c>
      <c r="G36" s="18"/>
      <c r="H36" s="16">
        <v>269.62</v>
      </c>
    </row>
    <row r="37" spans="1:8" x14ac:dyDescent="0.2">
      <c r="A37" s="19"/>
      <c r="B37" s="19"/>
      <c r="C37" s="15"/>
      <c r="D37" s="15"/>
      <c r="E37" s="15"/>
      <c r="F37" s="34"/>
      <c r="G37" s="19"/>
      <c r="H37" s="15"/>
    </row>
    <row r="38" spans="1:8" x14ac:dyDescent="0.2">
      <c r="A38" s="14" t="s">
        <v>318</v>
      </c>
      <c r="B38" s="14" t="s">
        <v>319</v>
      </c>
      <c r="C38" s="15">
        <v>14000</v>
      </c>
      <c r="D38" s="16">
        <v>14000</v>
      </c>
      <c r="E38" s="16">
        <v>14000</v>
      </c>
      <c r="F38" s="34">
        <f t="shared" si="0"/>
        <v>0</v>
      </c>
      <c r="G38" s="18"/>
      <c r="H38" s="16">
        <v>13275.44</v>
      </c>
    </row>
    <row r="39" spans="1:8" x14ac:dyDescent="0.2">
      <c r="A39" s="19"/>
      <c r="B39" s="19"/>
      <c r="C39" s="15"/>
      <c r="D39" s="15"/>
      <c r="E39" s="15"/>
      <c r="F39" s="34"/>
      <c r="G39" s="19"/>
      <c r="H39" s="15"/>
    </row>
    <row r="40" spans="1:8" x14ac:dyDescent="0.2">
      <c r="A40" s="14" t="s">
        <v>320</v>
      </c>
      <c r="B40" s="14" t="s">
        <v>125</v>
      </c>
      <c r="C40" s="15">
        <v>25000</v>
      </c>
      <c r="D40" s="16">
        <v>25000</v>
      </c>
      <c r="E40" s="15">
        <v>25000</v>
      </c>
      <c r="F40" s="34">
        <f t="shared" si="0"/>
        <v>0</v>
      </c>
      <c r="G40" s="18"/>
      <c r="H40" s="15">
        <v>15932.8</v>
      </c>
    </row>
    <row r="41" spans="1:8" x14ac:dyDescent="0.2">
      <c r="A41" s="19"/>
      <c r="B41" s="19"/>
      <c r="C41" s="15"/>
      <c r="D41" s="15"/>
      <c r="E41" s="15"/>
      <c r="F41" s="34"/>
      <c r="G41" s="19"/>
      <c r="H41" s="15"/>
    </row>
    <row r="42" spans="1:8" x14ac:dyDescent="0.2">
      <c r="A42" s="14" t="s">
        <v>321</v>
      </c>
      <c r="B42" s="14" t="s">
        <v>322</v>
      </c>
      <c r="C42" s="16">
        <v>5000</v>
      </c>
      <c r="D42" s="16">
        <v>5000</v>
      </c>
      <c r="E42" s="16">
        <v>5000</v>
      </c>
      <c r="F42" s="34">
        <f t="shared" si="0"/>
        <v>0</v>
      </c>
      <c r="G42" s="18"/>
      <c r="H42" s="16">
        <v>4580</v>
      </c>
    </row>
    <row r="43" spans="1:8" x14ac:dyDescent="0.2">
      <c r="A43" s="19"/>
      <c r="B43" s="19"/>
      <c r="C43" s="15"/>
      <c r="D43" s="15"/>
      <c r="E43" s="15"/>
      <c r="F43" s="34"/>
      <c r="G43" s="19"/>
      <c r="H43" s="15"/>
    </row>
    <row r="44" spans="1:8" x14ac:dyDescent="0.2">
      <c r="A44" s="14" t="s">
        <v>323</v>
      </c>
      <c r="B44" s="14" t="s">
        <v>324</v>
      </c>
      <c r="C44" s="15">
        <v>3000</v>
      </c>
      <c r="D44" s="16">
        <v>33000</v>
      </c>
      <c r="E44" s="15">
        <v>1000</v>
      </c>
      <c r="F44" s="34">
        <f t="shared" si="0"/>
        <v>-32000</v>
      </c>
      <c r="G44" s="18"/>
      <c r="H44" s="16"/>
    </row>
    <row r="45" spans="1:8" x14ac:dyDescent="0.2">
      <c r="A45" s="19"/>
      <c r="B45" s="19"/>
      <c r="C45" s="15"/>
      <c r="D45" s="15"/>
      <c r="E45" s="15"/>
      <c r="F45" s="34"/>
      <c r="G45" s="19"/>
      <c r="H45" s="15"/>
    </row>
    <row r="46" spans="1:8" x14ac:dyDescent="0.2">
      <c r="A46" s="14" t="s">
        <v>325</v>
      </c>
      <c r="B46" s="14" t="s">
        <v>326</v>
      </c>
      <c r="C46" s="15">
        <v>10000</v>
      </c>
      <c r="D46" s="16">
        <v>10000</v>
      </c>
      <c r="E46" s="15">
        <v>10000</v>
      </c>
      <c r="F46" s="34">
        <f t="shared" si="0"/>
        <v>0</v>
      </c>
      <c r="G46" s="18"/>
      <c r="H46" s="16"/>
    </row>
    <row r="47" spans="1:8" x14ac:dyDescent="0.2">
      <c r="A47" s="19"/>
      <c r="B47" s="19"/>
      <c r="C47" s="15"/>
      <c r="D47" s="15"/>
      <c r="E47" s="15"/>
      <c r="F47" s="34"/>
      <c r="G47" s="19"/>
      <c r="H47" s="15"/>
    </row>
    <row r="48" spans="1:8" x14ac:dyDescent="0.2">
      <c r="A48" s="14" t="s">
        <v>327</v>
      </c>
      <c r="B48" s="14" t="s">
        <v>328</v>
      </c>
      <c r="C48" s="15">
        <v>3000</v>
      </c>
      <c r="D48" s="16">
        <v>3000</v>
      </c>
      <c r="E48" s="16">
        <v>3000</v>
      </c>
      <c r="F48" s="34">
        <f t="shared" si="0"/>
        <v>0</v>
      </c>
      <c r="G48" s="18"/>
      <c r="H48" s="16">
        <v>9900</v>
      </c>
    </row>
    <row r="49" spans="1:8" x14ac:dyDescent="0.2">
      <c r="A49" s="19"/>
      <c r="B49" s="19"/>
      <c r="C49" s="15"/>
      <c r="D49" s="15"/>
      <c r="E49" s="15"/>
      <c r="F49" s="34"/>
      <c r="G49" s="19"/>
      <c r="H49" s="15"/>
    </row>
    <row r="50" spans="1:8" x14ac:dyDescent="0.2">
      <c r="A50" s="14" t="s">
        <v>329</v>
      </c>
      <c r="B50" s="14" t="s">
        <v>330</v>
      </c>
      <c r="C50" s="15">
        <v>11600</v>
      </c>
      <c r="D50" s="16">
        <v>12700</v>
      </c>
      <c r="E50" s="15">
        <v>11500</v>
      </c>
      <c r="F50" s="34">
        <f t="shared" si="0"/>
        <v>-1200</v>
      </c>
      <c r="G50" s="18"/>
      <c r="H50" s="16"/>
    </row>
    <row r="51" spans="1:8" x14ac:dyDescent="0.2">
      <c r="A51" s="19"/>
      <c r="B51" s="19"/>
      <c r="C51" s="15"/>
      <c r="D51" s="15"/>
      <c r="E51" s="15"/>
      <c r="F51" s="34"/>
      <c r="G51" s="19"/>
      <c r="H51" s="15"/>
    </row>
    <row r="52" spans="1:8" x14ac:dyDescent="0.2">
      <c r="A52" s="14" t="s">
        <v>331</v>
      </c>
      <c r="B52" s="14" t="s">
        <v>332</v>
      </c>
      <c r="C52" s="15">
        <v>10500</v>
      </c>
      <c r="D52" s="16">
        <v>10500</v>
      </c>
      <c r="E52" s="15">
        <v>10500</v>
      </c>
      <c r="F52" s="34">
        <f t="shared" si="0"/>
        <v>0</v>
      </c>
      <c r="G52" s="18"/>
      <c r="H52" s="16"/>
    </row>
    <row r="53" spans="1:8" x14ac:dyDescent="0.2">
      <c r="A53" s="19"/>
      <c r="B53" s="19"/>
      <c r="C53" s="15"/>
      <c r="D53" s="15"/>
      <c r="E53" s="15"/>
      <c r="F53" s="34"/>
      <c r="G53" s="19"/>
      <c r="H53" s="15"/>
    </row>
    <row r="54" spans="1:8" x14ac:dyDescent="0.2">
      <c r="A54" s="14" t="s">
        <v>333</v>
      </c>
      <c r="B54" s="14" t="s">
        <v>334</v>
      </c>
      <c r="C54" s="15">
        <v>6000</v>
      </c>
      <c r="D54" s="16">
        <v>6000</v>
      </c>
      <c r="E54" s="16">
        <v>12000</v>
      </c>
      <c r="F54" s="34">
        <f t="shared" si="0"/>
        <v>6000</v>
      </c>
      <c r="G54" s="18"/>
      <c r="H54" s="16">
        <v>7054.75</v>
      </c>
    </row>
    <row r="55" spans="1:8" x14ac:dyDescent="0.2">
      <c r="A55" s="19"/>
      <c r="B55" s="19"/>
      <c r="C55" s="15"/>
      <c r="D55" s="15"/>
      <c r="E55" s="15"/>
      <c r="F55" s="34"/>
      <c r="G55" s="19"/>
      <c r="H55" s="15"/>
    </row>
    <row r="56" spans="1:8" x14ac:dyDescent="0.2">
      <c r="A56" s="14" t="s">
        <v>335</v>
      </c>
      <c r="B56" s="14" t="s">
        <v>336</v>
      </c>
      <c r="C56" s="16">
        <v>6500</v>
      </c>
      <c r="D56" s="16">
        <v>146500</v>
      </c>
      <c r="E56" s="16">
        <v>7500</v>
      </c>
      <c r="F56" s="34">
        <f t="shared" si="0"/>
        <v>-139000</v>
      </c>
      <c r="G56" s="18"/>
      <c r="H56" s="16">
        <v>77763.539999999994</v>
      </c>
    </row>
    <row r="57" spans="1:8" x14ac:dyDescent="0.2">
      <c r="A57" s="19"/>
      <c r="B57" s="19"/>
      <c r="C57" s="15"/>
      <c r="D57" s="15"/>
      <c r="E57" s="15"/>
      <c r="F57" s="34"/>
      <c r="G57" s="19"/>
      <c r="H57" s="15"/>
    </row>
    <row r="58" spans="1:8" x14ac:dyDescent="0.2">
      <c r="A58" s="14" t="s">
        <v>337</v>
      </c>
      <c r="B58" s="14" t="s">
        <v>338</v>
      </c>
      <c r="C58" s="16">
        <v>42000</v>
      </c>
      <c r="D58" s="16">
        <v>44520</v>
      </c>
      <c r="E58" s="16">
        <v>47500</v>
      </c>
      <c r="F58" s="34">
        <f t="shared" si="0"/>
        <v>2980</v>
      </c>
      <c r="G58" s="18"/>
      <c r="H58" s="16">
        <v>35545.9</v>
      </c>
    </row>
    <row r="59" spans="1:8" x14ac:dyDescent="0.2">
      <c r="A59" s="19"/>
      <c r="B59" s="19"/>
      <c r="C59" s="15"/>
      <c r="D59" s="15"/>
      <c r="E59" s="15"/>
      <c r="F59" s="34"/>
      <c r="G59" s="19"/>
      <c r="H59" s="15"/>
    </row>
    <row r="60" spans="1:8" x14ac:dyDescent="0.2">
      <c r="A60" s="14" t="s">
        <v>339</v>
      </c>
      <c r="B60" s="14" t="s">
        <v>340</v>
      </c>
      <c r="C60" s="15">
        <v>8000</v>
      </c>
      <c r="D60" s="16">
        <v>8000</v>
      </c>
      <c r="E60" s="16">
        <v>16000</v>
      </c>
      <c r="F60" s="34">
        <f t="shared" si="0"/>
        <v>8000</v>
      </c>
      <c r="G60" s="18"/>
      <c r="H60" s="16">
        <v>9302.14</v>
      </c>
    </row>
    <row r="61" spans="1:8" x14ac:dyDescent="0.2">
      <c r="A61" s="19"/>
      <c r="B61" s="19"/>
      <c r="C61" s="15"/>
      <c r="D61" s="15"/>
      <c r="E61" s="15"/>
      <c r="F61" s="34"/>
      <c r="G61" s="19"/>
      <c r="H61" s="15"/>
    </row>
    <row r="62" spans="1:8" x14ac:dyDescent="0.2">
      <c r="A62" s="14" t="s">
        <v>341</v>
      </c>
      <c r="B62" s="14" t="s">
        <v>342</v>
      </c>
      <c r="C62" s="15">
        <v>5000</v>
      </c>
      <c r="D62" s="16">
        <v>5000</v>
      </c>
      <c r="E62" s="16">
        <v>6500</v>
      </c>
      <c r="F62" s="34">
        <f t="shared" si="0"/>
        <v>1500</v>
      </c>
      <c r="G62" s="18"/>
      <c r="H62" s="16">
        <v>174</v>
      </c>
    </row>
    <row r="63" spans="1:8" x14ac:dyDescent="0.2">
      <c r="A63" s="19"/>
      <c r="B63" s="19"/>
      <c r="C63" s="15"/>
      <c r="D63" s="15"/>
      <c r="E63" s="15"/>
      <c r="F63" s="34"/>
      <c r="G63" s="19"/>
      <c r="H63" s="15"/>
    </row>
    <row r="64" spans="1:8" x14ac:dyDescent="0.2">
      <c r="A64" s="14" t="s">
        <v>343</v>
      </c>
      <c r="B64" s="14" t="s">
        <v>344</v>
      </c>
      <c r="C64" s="16">
        <v>5000</v>
      </c>
      <c r="D64" s="16">
        <v>5000</v>
      </c>
      <c r="E64" s="16">
        <v>5500</v>
      </c>
      <c r="F64" s="34">
        <f t="shared" si="0"/>
        <v>500</v>
      </c>
      <c r="G64" s="18"/>
      <c r="H64" s="16">
        <v>3369.23</v>
      </c>
    </row>
    <row r="65" spans="1:8" x14ac:dyDescent="0.2">
      <c r="A65" s="19"/>
      <c r="B65" s="19"/>
      <c r="C65" s="15"/>
      <c r="D65" s="15"/>
      <c r="E65" s="15"/>
      <c r="F65" s="34"/>
      <c r="G65" s="19"/>
      <c r="H65" s="15"/>
    </row>
    <row r="66" spans="1:8" x14ac:dyDescent="0.2">
      <c r="A66" s="14" t="s">
        <v>345</v>
      </c>
      <c r="B66" s="14" t="s">
        <v>346</v>
      </c>
      <c r="C66" s="16">
        <v>11000</v>
      </c>
      <c r="D66" s="16">
        <v>11000</v>
      </c>
      <c r="E66" s="16">
        <v>11000</v>
      </c>
      <c r="F66" s="34">
        <f t="shared" si="0"/>
        <v>0</v>
      </c>
      <c r="G66" s="18"/>
      <c r="H66" s="16">
        <v>5252</v>
      </c>
    </row>
    <row r="67" spans="1:8" x14ac:dyDescent="0.2">
      <c r="A67" s="19"/>
      <c r="B67" s="19"/>
      <c r="C67" s="15"/>
      <c r="D67" s="15"/>
      <c r="E67" s="15"/>
      <c r="F67" s="34"/>
      <c r="G67" s="19"/>
      <c r="H67" s="15"/>
    </row>
    <row r="68" spans="1:8" x14ac:dyDescent="0.2">
      <c r="A68" s="14" t="s">
        <v>347</v>
      </c>
      <c r="B68" s="14" t="s">
        <v>348</v>
      </c>
      <c r="C68" s="15">
        <v>21100</v>
      </c>
      <c r="D68" s="16">
        <v>21300</v>
      </c>
      <c r="E68" s="16">
        <v>21500</v>
      </c>
      <c r="F68" s="34">
        <f t="shared" si="0"/>
        <v>200</v>
      </c>
      <c r="G68" s="18"/>
      <c r="H68" s="16">
        <v>3148.3</v>
      </c>
    </row>
    <row r="69" spans="1:8" x14ac:dyDescent="0.2">
      <c r="A69" s="19"/>
      <c r="B69" s="19"/>
      <c r="C69" s="15"/>
      <c r="D69" s="15"/>
      <c r="E69" s="15"/>
      <c r="F69" s="34"/>
      <c r="G69" s="19"/>
      <c r="H69" s="15"/>
    </row>
    <row r="70" spans="1:8" x14ac:dyDescent="0.2">
      <c r="A70" s="14" t="s">
        <v>349</v>
      </c>
      <c r="B70" s="14" t="s">
        <v>350</v>
      </c>
      <c r="C70" s="16">
        <v>15000</v>
      </c>
      <c r="D70" s="16">
        <v>15000</v>
      </c>
      <c r="E70" s="16">
        <v>18000</v>
      </c>
      <c r="F70" s="34">
        <f t="shared" si="0"/>
        <v>3000</v>
      </c>
      <c r="G70" s="18"/>
      <c r="H70" s="16">
        <v>3909.22</v>
      </c>
    </row>
    <row r="71" spans="1:8" x14ac:dyDescent="0.2">
      <c r="A71" s="19"/>
      <c r="B71" s="19"/>
      <c r="C71" s="15"/>
      <c r="D71" s="15"/>
      <c r="E71" s="15"/>
      <c r="F71" s="34"/>
      <c r="G71" s="19"/>
      <c r="H71" s="15"/>
    </row>
    <row r="72" spans="1:8" x14ac:dyDescent="0.2">
      <c r="A72" s="14" t="s">
        <v>351</v>
      </c>
      <c r="B72" s="14" t="s">
        <v>352</v>
      </c>
      <c r="C72" s="15">
        <v>0</v>
      </c>
      <c r="D72" s="16">
        <v>0</v>
      </c>
      <c r="E72" s="16">
        <v>0</v>
      </c>
      <c r="F72" s="34">
        <f t="shared" ref="F72:F82" si="1">E72-D72</f>
        <v>0</v>
      </c>
      <c r="G72" s="18"/>
      <c r="H72" s="16">
        <v>3850</v>
      </c>
    </row>
    <row r="73" spans="1:8" x14ac:dyDescent="0.2">
      <c r="A73" s="19"/>
      <c r="B73" s="19"/>
      <c r="C73" s="15"/>
      <c r="D73" s="15"/>
      <c r="E73" s="15"/>
      <c r="F73" s="34"/>
      <c r="G73" s="19"/>
      <c r="H73" s="15"/>
    </row>
    <row r="74" spans="1:8" x14ac:dyDescent="0.2">
      <c r="A74" s="14" t="s">
        <v>353</v>
      </c>
      <c r="B74" s="14" t="s">
        <v>354</v>
      </c>
      <c r="C74" s="15">
        <v>10700</v>
      </c>
      <c r="D74" s="16">
        <v>15000</v>
      </c>
      <c r="E74" s="16">
        <v>20000</v>
      </c>
      <c r="F74" s="34">
        <f t="shared" si="1"/>
        <v>5000</v>
      </c>
      <c r="G74" s="18"/>
      <c r="H74" s="16">
        <v>17186.830000000002</v>
      </c>
    </row>
    <row r="75" spans="1:8" x14ac:dyDescent="0.2">
      <c r="A75" s="19"/>
      <c r="B75" s="19"/>
      <c r="C75" s="15"/>
      <c r="D75" s="15"/>
      <c r="E75" s="15"/>
      <c r="F75" s="34"/>
      <c r="G75" s="19"/>
      <c r="H75" s="15"/>
    </row>
    <row r="76" spans="1:8" x14ac:dyDescent="0.2">
      <c r="A76" s="14" t="s">
        <v>355</v>
      </c>
      <c r="B76" s="14" t="s">
        <v>356</v>
      </c>
      <c r="C76" s="15">
        <v>650</v>
      </c>
      <c r="D76" s="16">
        <v>700</v>
      </c>
      <c r="E76" s="16">
        <v>1400</v>
      </c>
      <c r="F76" s="34">
        <f t="shared" si="1"/>
        <v>700</v>
      </c>
      <c r="G76" s="18"/>
      <c r="H76" s="16">
        <v>1339.07</v>
      </c>
    </row>
    <row r="77" spans="1:8" x14ac:dyDescent="0.2">
      <c r="A77" s="19"/>
      <c r="B77" s="19"/>
      <c r="C77" s="15"/>
      <c r="D77" s="15"/>
      <c r="E77" s="15"/>
      <c r="F77" s="34"/>
      <c r="G77" s="19"/>
      <c r="H77" s="15"/>
    </row>
    <row r="78" spans="1:8" x14ac:dyDescent="0.2">
      <c r="A78" s="14" t="s">
        <v>357</v>
      </c>
      <c r="B78" s="14" t="s">
        <v>358</v>
      </c>
      <c r="C78" s="15">
        <v>550</v>
      </c>
      <c r="D78" s="16">
        <v>700</v>
      </c>
      <c r="E78" s="16">
        <v>800</v>
      </c>
      <c r="F78" s="34">
        <f t="shared" si="1"/>
        <v>100</v>
      </c>
      <c r="G78" s="18"/>
      <c r="H78" s="16">
        <v>517.9</v>
      </c>
    </row>
    <row r="79" spans="1:8" x14ac:dyDescent="0.2">
      <c r="A79" s="19"/>
      <c r="B79" s="19"/>
      <c r="C79" s="15"/>
      <c r="D79" s="15"/>
      <c r="E79" s="15"/>
      <c r="F79" s="34"/>
      <c r="G79" s="19"/>
      <c r="H79" s="15"/>
    </row>
    <row r="80" spans="1:8" x14ac:dyDescent="0.2">
      <c r="A80" s="14" t="s">
        <v>359</v>
      </c>
      <c r="B80" s="14" t="s">
        <v>360</v>
      </c>
      <c r="C80" s="16">
        <v>96937.43</v>
      </c>
      <c r="D80" s="16">
        <v>114355.09</v>
      </c>
      <c r="E80" s="16">
        <v>135946.49</v>
      </c>
      <c r="F80" s="34">
        <f t="shared" si="1"/>
        <v>21591.399999999994</v>
      </c>
      <c r="G80" s="18"/>
      <c r="H80" s="15">
        <v>114355.09</v>
      </c>
    </row>
    <row r="81" spans="1:8" x14ac:dyDescent="0.2">
      <c r="A81" s="19"/>
      <c r="B81" s="19"/>
      <c r="C81" s="15"/>
      <c r="D81" s="15"/>
      <c r="E81" s="15"/>
      <c r="F81" s="34"/>
      <c r="G81" s="19"/>
      <c r="H81" s="15"/>
    </row>
    <row r="82" spans="1:8" x14ac:dyDescent="0.2">
      <c r="A82" s="14" t="s">
        <v>361</v>
      </c>
      <c r="B82" s="14" t="s">
        <v>362</v>
      </c>
      <c r="C82" s="15">
        <v>20000</v>
      </c>
      <c r="D82" s="16">
        <v>25000</v>
      </c>
      <c r="E82" s="16">
        <v>25000</v>
      </c>
      <c r="F82" s="34">
        <f t="shared" si="1"/>
        <v>0</v>
      </c>
      <c r="G82" s="18"/>
      <c r="H82" s="16">
        <v>25000</v>
      </c>
    </row>
    <row r="83" spans="1:8" x14ac:dyDescent="0.2">
      <c r="A83" s="19"/>
      <c r="B83" s="19"/>
      <c r="C83" s="15"/>
      <c r="D83" s="15"/>
      <c r="E83" s="15"/>
      <c r="F83" s="38"/>
      <c r="G83" s="19"/>
      <c r="H83" s="15"/>
    </row>
    <row r="84" spans="1:8" x14ac:dyDescent="0.2">
      <c r="A84" s="19" t="s">
        <v>368</v>
      </c>
      <c r="B84" s="19" t="s">
        <v>369</v>
      </c>
      <c r="C84" s="15">
        <v>0</v>
      </c>
      <c r="D84" s="15">
        <v>0</v>
      </c>
      <c r="E84" s="15">
        <v>25000</v>
      </c>
      <c r="F84" s="39">
        <f>E84-D84</f>
        <v>25000</v>
      </c>
      <c r="G84" s="19"/>
      <c r="H84" s="15"/>
    </row>
    <row r="85" spans="1:8" x14ac:dyDescent="0.2">
      <c r="A85" s="19"/>
      <c r="B85" s="19"/>
      <c r="C85" s="15"/>
      <c r="D85" s="15"/>
      <c r="E85" s="15"/>
      <c r="F85" s="39"/>
      <c r="G85" s="19"/>
      <c r="H85" s="15"/>
    </row>
    <row r="86" spans="1:8" x14ac:dyDescent="0.2">
      <c r="A86" s="19"/>
      <c r="B86" s="19"/>
      <c r="C86" s="15"/>
      <c r="D86" s="15"/>
      <c r="E86" s="15"/>
      <c r="F86" s="38"/>
      <c r="G86" s="19"/>
      <c r="H86" s="15"/>
    </row>
    <row r="87" spans="1:8" x14ac:dyDescent="0.2">
      <c r="A87" s="21" t="s">
        <v>276</v>
      </c>
      <c r="B87" s="22"/>
      <c r="C87" s="35">
        <f>SUM(C26:C86)</f>
        <v>337953.18</v>
      </c>
      <c r="D87" s="22">
        <f>SUM(D26:D86)</f>
        <v>538940.84</v>
      </c>
      <c r="E87" s="22">
        <f>SUM(E26:E86)</f>
        <v>443401.24</v>
      </c>
      <c r="F87" s="25">
        <f>SUM(F26:F86)</f>
        <v>-95539.6</v>
      </c>
      <c r="G87" s="37"/>
      <c r="H87" s="22">
        <f>SUM(H26:H86)</f>
        <v>357835.08</v>
      </c>
    </row>
  </sheetData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5727-9E7F-402E-B636-D053A820F66D}">
  <sheetPr>
    <pageSetUpPr fitToPage="1"/>
  </sheetPr>
  <dimension ref="A1:I78"/>
  <sheetViews>
    <sheetView tabSelected="1" workbookViewId="0">
      <pane ySplit="1" topLeftCell="A2" activePane="bottomLeft" state="frozen"/>
      <selection pane="bottomLeft" activeCell="H20" sqref="H20"/>
    </sheetView>
  </sheetViews>
  <sheetFormatPr defaultColWidth="11.42578125" defaultRowHeight="11.25" x14ac:dyDescent="0.2"/>
  <cols>
    <col min="1" max="1" width="11.42578125" style="2" customWidth="1"/>
    <col min="2" max="2" width="32" style="2" bestFit="1" customWidth="1"/>
    <col min="3" max="3" width="13.5703125" style="2" bestFit="1" customWidth="1"/>
    <col min="4" max="4" width="13.42578125" style="1" bestFit="1" customWidth="1"/>
    <col min="5" max="5" width="13.28515625" style="1" bestFit="1" customWidth="1"/>
    <col min="6" max="6" width="11.42578125" style="7" customWidth="1"/>
    <col min="7" max="7" width="11.42578125" style="2" customWidth="1"/>
    <col min="8" max="16384" width="11.42578125" style="2"/>
  </cols>
  <sheetData>
    <row r="1" spans="1:9" s="5" customFormat="1" ht="12" thickBot="1" x14ac:dyDescent="0.25">
      <c r="A1" s="9" t="s">
        <v>0</v>
      </c>
      <c r="B1" s="9" t="s">
        <v>1</v>
      </c>
      <c r="C1" s="40" t="s">
        <v>277</v>
      </c>
      <c r="D1" s="10" t="s">
        <v>278</v>
      </c>
      <c r="E1" s="11" t="s">
        <v>281</v>
      </c>
      <c r="F1" s="31" t="s">
        <v>279</v>
      </c>
      <c r="G1" s="32"/>
      <c r="H1" s="41" t="s">
        <v>432</v>
      </c>
      <c r="I1" s="4"/>
    </row>
    <row r="2" spans="1:9" x14ac:dyDescent="0.2">
      <c r="A2" s="14" t="s">
        <v>370</v>
      </c>
      <c r="B2" s="14" t="s">
        <v>371</v>
      </c>
      <c r="C2" s="18">
        <v>227000</v>
      </c>
      <c r="D2" s="15">
        <v>325000</v>
      </c>
      <c r="E2" s="16">
        <v>425000</v>
      </c>
      <c r="F2" s="34">
        <f>E2-D2</f>
        <v>100000</v>
      </c>
      <c r="G2" s="18"/>
      <c r="H2" s="18">
        <v>332710.90999999997</v>
      </c>
    </row>
    <row r="3" spans="1:9" x14ac:dyDescent="0.2">
      <c r="A3" s="19"/>
      <c r="B3" s="19"/>
      <c r="C3" s="19"/>
      <c r="D3" s="15"/>
      <c r="E3" s="15"/>
      <c r="F3" s="34"/>
      <c r="G3" s="19"/>
      <c r="H3" s="19"/>
    </row>
    <row r="4" spans="1:9" x14ac:dyDescent="0.2">
      <c r="A4" s="14" t="s">
        <v>372</v>
      </c>
      <c r="B4" s="14" t="s">
        <v>297</v>
      </c>
      <c r="C4" s="18">
        <v>4500</v>
      </c>
      <c r="D4" s="15">
        <v>5000</v>
      </c>
      <c r="E4" s="16">
        <v>5000</v>
      </c>
      <c r="F4" s="34">
        <f t="shared" ref="F4:F66" si="0">E4-D4</f>
        <v>0</v>
      </c>
      <c r="G4" s="18"/>
      <c r="H4" s="18">
        <v>8098.35</v>
      </c>
    </row>
    <row r="5" spans="1:9" x14ac:dyDescent="0.2">
      <c r="A5" s="19"/>
      <c r="B5" s="19"/>
      <c r="C5" s="19"/>
      <c r="D5" s="15"/>
      <c r="E5" s="15"/>
      <c r="F5" s="34"/>
      <c r="G5" s="19"/>
      <c r="H5" s="19"/>
    </row>
    <row r="6" spans="1:9" x14ac:dyDescent="0.2">
      <c r="A6" s="14" t="s">
        <v>373</v>
      </c>
      <c r="B6" s="14" t="s">
        <v>30</v>
      </c>
      <c r="C6" s="18">
        <v>6300</v>
      </c>
      <c r="D6" s="15">
        <v>8000</v>
      </c>
      <c r="E6" s="16">
        <v>8000</v>
      </c>
      <c r="F6" s="34">
        <f t="shared" si="0"/>
        <v>0</v>
      </c>
      <c r="G6" s="18"/>
      <c r="H6" s="18">
        <v>6214.01</v>
      </c>
    </row>
    <row r="7" spans="1:9" x14ac:dyDescent="0.2">
      <c r="A7" s="19"/>
      <c r="B7" s="19"/>
      <c r="C7" s="19"/>
      <c r="D7" s="15"/>
      <c r="E7" s="15"/>
      <c r="F7" s="34"/>
      <c r="G7" s="19"/>
      <c r="H7" s="19"/>
    </row>
    <row r="8" spans="1:9" x14ac:dyDescent="0.2">
      <c r="A8" s="14" t="s">
        <v>374</v>
      </c>
      <c r="B8" s="14" t="s">
        <v>301</v>
      </c>
      <c r="C8" s="18">
        <v>7090.53</v>
      </c>
      <c r="D8" s="15">
        <v>7179.16</v>
      </c>
      <c r="E8" s="16">
        <v>7268.9</v>
      </c>
      <c r="F8" s="34">
        <f t="shared" si="0"/>
        <v>89.739999999999782</v>
      </c>
      <c r="G8" s="18"/>
      <c r="H8" s="18">
        <v>7179.16</v>
      </c>
    </row>
    <row r="9" spans="1:9" x14ac:dyDescent="0.2">
      <c r="A9" s="27" t="s">
        <v>439</v>
      </c>
      <c r="B9" s="19"/>
      <c r="C9" s="58">
        <f>SUM(C2:C8)</f>
        <v>244890.53</v>
      </c>
      <c r="D9" s="20">
        <f>SUM(D2:D8)</f>
        <v>345179.16</v>
      </c>
      <c r="E9" s="20">
        <f>SUM(E2:E8)</f>
        <v>445268.9</v>
      </c>
      <c r="F9" s="34"/>
      <c r="G9" s="19"/>
      <c r="H9" s="19"/>
    </row>
    <row r="10" spans="1:9" x14ac:dyDescent="0.2">
      <c r="A10" s="60" t="s">
        <v>367</v>
      </c>
      <c r="B10" s="19"/>
      <c r="C10" s="57">
        <v>128831.15</v>
      </c>
      <c r="D10" s="57">
        <v>66121.2</v>
      </c>
      <c r="E10" s="57">
        <v>157917.79</v>
      </c>
      <c r="F10" s="34"/>
      <c r="G10" s="19"/>
      <c r="H10" s="19"/>
    </row>
    <row r="11" spans="1:9" x14ac:dyDescent="0.2">
      <c r="A11" s="61" t="s">
        <v>438</v>
      </c>
      <c r="B11" s="22"/>
      <c r="C11" s="59">
        <f>SUM(C9:C10)</f>
        <v>373721.68</v>
      </c>
      <c r="D11" s="23">
        <f>SUM(D9:D10)</f>
        <v>411300.36</v>
      </c>
      <c r="E11" s="24">
        <f>SUM(E9:E10)</f>
        <v>603186.69000000006</v>
      </c>
      <c r="F11" s="36">
        <f>SUM(F2:F10)</f>
        <v>100089.74</v>
      </c>
      <c r="G11" s="25"/>
      <c r="H11" s="24">
        <f>SUM(H2:H10)</f>
        <v>354202.42999999993</v>
      </c>
    </row>
    <row r="12" spans="1:9" x14ac:dyDescent="0.2">
      <c r="A12" s="51"/>
      <c r="B12" s="52"/>
      <c r="C12" s="53"/>
      <c r="D12" s="54"/>
      <c r="E12" s="52"/>
      <c r="F12" s="55"/>
      <c r="G12" s="56"/>
      <c r="H12" s="52"/>
    </row>
    <row r="13" spans="1:9" s="8" customFormat="1" ht="12" thickBot="1" x14ac:dyDescent="0.25">
      <c r="A13" s="48"/>
      <c r="B13" s="48"/>
      <c r="C13" s="48"/>
      <c r="D13" s="49"/>
      <c r="E13" s="49"/>
      <c r="F13" s="50"/>
      <c r="G13" s="48"/>
      <c r="H13" s="48"/>
    </row>
    <row r="14" spans="1:9" x14ac:dyDescent="0.2">
      <c r="A14" s="43" t="s">
        <v>375</v>
      </c>
      <c r="B14" s="43" t="s">
        <v>376</v>
      </c>
      <c r="C14" s="47">
        <v>855.75</v>
      </c>
      <c r="D14" s="44">
        <v>855.75</v>
      </c>
      <c r="E14" s="45">
        <v>855.75</v>
      </c>
      <c r="F14" s="46">
        <f t="shared" si="0"/>
        <v>0</v>
      </c>
      <c r="G14" s="47"/>
      <c r="H14" s="47">
        <v>393.97</v>
      </c>
    </row>
    <row r="15" spans="1:9" x14ac:dyDescent="0.2">
      <c r="A15" s="19"/>
      <c r="B15" s="19"/>
      <c r="C15" s="19"/>
      <c r="D15" s="15"/>
      <c r="E15" s="15"/>
      <c r="F15" s="34"/>
      <c r="G15" s="19"/>
      <c r="H15" s="19"/>
    </row>
    <row r="16" spans="1:9" x14ac:dyDescent="0.2">
      <c r="A16" s="14" t="s">
        <v>377</v>
      </c>
      <c r="B16" s="14" t="s">
        <v>378</v>
      </c>
      <c r="C16" s="18">
        <v>631</v>
      </c>
      <c r="D16" s="16">
        <v>631</v>
      </c>
      <c r="E16" s="16">
        <v>1200</v>
      </c>
      <c r="F16" s="34">
        <f t="shared" si="0"/>
        <v>569</v>
      </c>
      <c r="G16" s="18"/>
      <c r="H16" s="19">
        <v>630.23</v>
      </c>
    </row>
    <row r="17" spans="1:8" x14ac:dyDescent="0.2">
      <c r="A17" s="19"/>
      <c r="B17" s="19"/>
      <c r="C17" s="19"/>
      <c r="D17" s="15"/>
      <c r="E17" s="15"/>
      <c r="F17" s="34"/>
      <c r="G17" s="19"/>
      <c r="H17" s="19"/>
    </row>
    <row r="18" spans="1:8" x14ac:dyDescent="0.2">
      <c r="A18" s="14" t="s">
        <v>379</v>
      </c>
      <c r="B18" s="14" t="s">
        <v>79</v>
      </c>
      <c r="C18" s="18">
        <v>3079</v>
      </c>
      <c r="D18" s="16">
        <v>3079</v>
      </c>
      <c r="E18" s="16">
        <v>4579</v>
      </c>
      <c r="F18" s="34">
        <f t="shared" si="0"/>
        <v>1500</v>
      </c>
      <c r="G18" s="18"/>
      <c r="H18" s="18">
        <v>3078.23</v>
      </c>
    </row>
    <row r="19" spans="1:8" x14ac:dyDescent="0.2">
      <c r="A19" s="19"/>
      <c r="B19" s="19"/>
      <c r="C19" s="19"/>
      <c r="D19" s="15"/>
      <c r="E19" s="15"/>
      <c r="F19" s="34"/>
      <c r="G19" s="19"/>
      <c r="H19" s="19"/>
    </row>
    <row r="20" spans="1:8" x14ac:dyDescent="0.2">
      <c r="A20" s="14" t="s">
        <v>380</v>
      </c>
      <c r="B20" s="14" t="s">
        <v>381</v>
      </c>
      <c r="C20" s="18">
        <v>2000</v>
      </c>
      <c r="D20" s="16">
        <v>2000</v>
      </c>
      <c r="E20" s="16">
        <v>2000</v>
      </c>
      <c r="F20" s="34">
        <f t="shared" si="0"/>
        <v>0</v>
      </c>
      <c r="G20" s="18"/>
      <c r="H20" s="18">
        <v>1383.23</v>
      </c>
    </row>
    <row r="21" spans="1:8" x14ac:dyDescent="0.2">
      <c r="A21" s="19"/>
      <c r="B21" s="19"/>
      <c r="C21" s="19"/>
      <c r="D21" s="15"/>
      <c r="E21" s="15"/>
      <c r="F21" s="34"/>
      <c r="G21" s="19"/>
      <c r="H21" s="19"/>
    </row>
    <row r="22" spans="1:8" x14ac:dyDescent="0.2">
      <c r="A22" s="14" t="s">
        <v>382</v>
      </c>
      <c r="B22" s="14" t="s">
        <v>383</v>
      </c>
      <c r="C22" s="18">
        <v>700</v>
      </c>
      <c r="D22" s="15">
        <v>700</v>
      </c>
      <c r="E22" s="16">
        <v>720</v>
      </c>
      <c r="F22" s="34">
        <f t="shared" si="0"/>
        <v>20</v>
      </c>
      <c r="G22" s="18"/>
      <c r="H22" s="18">
        <v>574.53</v>
      </c>
    </row>
    <row r="23" spans="1:8" x14ac:dyDescent="0.2">
      <c r="A23" s="19"/>
      <c r="B23" s="19"/>
      <c r="C23" s="19"/>
      <c r="D23" s="15"/>
      <c r="E23" s="15"/>
      <c r="F23" s="34"/>
      <c r="G23" s="19"/>
      <c r="H23" s="19"/>
    </row>
    <row r="24" spans="1:8" x14ac:dyDescent="0.2">
      <c r="A24" s="14" t="s">
        <v>384</v>
      </c>
      <c r="B24" s="14" t="s">
        <v>125</v>
      </c>
      <c r="C24" s="18">
        <v>25000</v>
      </c>
      <c r="D24" s="15">
        <v>25000</v>
      </c>
      <c r="E24" s="15">
        <v>25000</v>
      </c>
      <c r="F24" s="34">
        <f t="shared" si="0"/>
        <v>0</v>
      </c>
      <c r="G24" s="18"/>
      <c r="H24" s="15">
        <v>3698.57</v>
      </c>
    </row>
    <row r="25" spans="1:8" x14ac:dyDescent="0.2">
      <c r="A25" s="19"/>
      <c r="B25" s="19"/>
      <c r="C25" s="19"/>
      <c r="D25" s="15"/>
      <c r="E25" s="15"/>
      <c r="F25" s="34"/>
      <c r="G25" s="19"/>
      <c r="H25" s="19"/>
    </row>
    <row r="26" spans="1:8" x14ac:dyDescent="0.2">
      <c r="A26" s="14" t="s">
        <v>385</v>
      </c>
      <c r="B26" s="14" t="s">
        <v>386</v>
      </c>
      <c r="C26" s="18">
        <v>0</v>
      </c>
      <c r="D26" s="15">
        <v>2000</v>
      </c>
      <c r="E26" s="15">
        <v>2000</v>
      </c>
      <c r="F26" s="34">
        <f t="shared" si="0"/>
        <v>0</v>
      </c>
      <c r="G26" s="18"/>
      <c r="H26" s="19"/>
    </row>
    <row r="27" spans="1:8" x14ac:dyDescent="0.2">
      <c r="A27" s="19"/>
      <c r="B27" s="19"/>
      <c r="C27" s="19"/>
      <c r="D27" s="15"/>
      <c r="E27" s="15"/>
      <c r="F27" s="34"/>
      <c r="G27" s="19"/>
      <c r="H27" s="19"/>
    </row>
    <row r="28" spans="1:8" x14ac:dyDescent="0.2">
      <c r="A28" s="14" t="s">
        <v>387</v>
      </c>
      <c r="B28" s="14" t="s">
        <v>388</v>
      </c>
      <c r="C28" s="18">
        <v>12200</v>
      </c>
      <c r="D28" s="16">
        <v>12100</v>
      </c>
      <c r="E28" s="16">
        <v>11500</v>
      </c>
      <c r="F28" s="34">
        <f t="shared" si="0"/>
        <v>-600</v>
      </c>
      <c r="G28" s="18"/>
      <c r="H28" s="18">
        <v>10113.219999999999</v>
      </c>
    </row>
    <row r="29" spans="1:8" x14ac:dyDescent="0.2">
      <c r="A29" s="19"/>
      <c r="B29" s="19"/>
      <c r="C29" s="19"/>
      <c r="D29" s="15"/>
      <c r="E29" s="15"/>
      <c r="F29" s="34"/>
      <c r="G29" s="19"/>
      <c r="H29" s="19"/>
    </row>
    <row r="30" spans="1:8" x14ac:dyDescent="0.2">
      <c r="A30" s="14" t="s">
        <v>389</v>
      </c>
      <c r="B30" s="14" t="s">
        <v>390</v>
      </c>
      <c r="C30" s="18">
        <v>15500</v>
      </c>
      <c r="D30" s="16">
        <v>15500</v>
      </c>
      <c r="E30" s="16">
        <v>15500</v>
      </c>
      <c r="F30" s="34">
        <f t="shared" si="0"/>
        <v>0</v>
      </c>
      <c r="G30" s="18"/>
      <c r="H30" s="18">
        <v>1761.77</v>
      </c>
    </row>
    <row r="31" spans="1:8" x14ac:dyDescent="0.2">
      <c r="A31" s="19"/>
      <c r="B31" s="19"/>
      <c r="C31" s="19"/>
      <c r="D31" s="15"/>
      <c r="E31" s="15"/>
      <c r="F31" s="34"/>
      <c r="G31" s="19"/>
      <c r="H31" s="19"/>
    </row>
    <row r="32" spans="1:8" x14ac:dyDescent="0.2">
      <c r="A32" s="14" t="s">
        <v>391</v>
      </c>
      <c r="B32" s="14" t="s">
        <v>392</v>
      </c>
      <c r="C32" s="18">
        <v>27000</v>
      </c>
      <c r="D32" s="15">
        <v>27000</v>
      </c>
      <c r="E32" s="16">
        <v>32000</v>
      </c>
      <c r="F32" s="34">
        <f t="shared" si="0"/>
        <v>5000</v>
      </c>
      <c r="G32" s="18"/>
      <c r="H32" s="18">
        <v>30508.2</v>
      </c>
    </row>
    <row r="33" spans="1:8" x14ac:dyDescent="0.2">
      <c r="A33" s="19"/>
      <c r="B33" s="19"/>
      <c r="C33" s="19"/>
      <c r="D33" s="15"/>
      <c r="E33" s="15"/>
      <c r="F33" s="34"/>
      <c r="G33" s="19"/>
      <c r="H33" s="19"/>
    </row>
    <row r="34" spans="1:8" x14ac:dyDescent="0.2">
      <c r="A34" s="14" t="s">
        <v>393</v>
      </c>
      <c r="B34" s="14" t="s">
        <v>394</v>
      </c>
      <c r="C34" s="18">
        <v>3200</v>
      </c>
      <c r="D34" s="15">
        <v>3200</v>
      </c>
      <c r="E34" s="16">
        <v>7000</v>
      </c>
      <c r="F34" s="34">
        <f t="shared" si="0"/>
        <v>3800</v>
      </c>
      <c r="G34" s="18"/>
      <c r="H34" s="18">
        <v>4058.37</v>
      </c>
    </row>
    <row r="35" spans="1:8" x14ac:dyDescent="0.2">
      <c r="A35" s="19"/>
      <c r="B35" s="19"/>
      <c r="C35" s="19"/>
      <c r="D35" s="15"/>
      <c r="E35" s="15"/>
      <c r="F35" s="34"/>
      <c r="G35" s="19"/>
      <c r="H35" s="19"/>
    </row>
    <row r="36" spans="1:8" x14ac:dyDescent="0.2">
      <c r="A36" s="14" t="s">
        <v>395</v>
      </c>
      <c r="B36" s="14" t="s">
        <v>396</v>
      </c>
      <c r="C36" s="18">
        <v>600</v>
      </c>
      <c r="D36" s="15">
        <v>700</v>
      </c>
      <c r="E36" s="16">
        <v>1100</v>
      </c>
      <c r="F36" s="34">
        <f t="shared" si="0"/>
        <v>400</v>
      </c>
      <c r="G36" s="18"/>
      <c r="H36" s="18">
        <v>602.69000000000005</v>
      </c>
    </row>
    <row r="37" spans="1:8" x14ac:dyDescent="0.2">
      <c r="A37" s="19"/>
      <c r="B37" s="19"/>
      <c r="C37" s="19"/>
      <c r="D37" s="15"/>
      <c r="E37" s="15"/>
      <c r="F37" s="34"/>
      <c r="G37" s="19"/>
      <c r="H37" s="19"/>
    </row>
    <row r="38" spans="1:8" x14ac:dyDescent="0.2">
      <c r="A38" s="14" t="s">
        <v>397</v>
      </c>
      <c r="B38" s="14" t="s">
        <v>398</v>
      </c>
      <c r="C38" s="18">
        <v>1000</v>
      </c>
      <c r="D38" s="15">
        <v>1200</v>
      </c>
      <c r="E38" s="16">
        <v>1500</v>
      </c>
      <c r="F38" s="34">
        <f t="shared" si="0"/>
        <v>300</v>
      </c>
      <c r="G38" s="18"/>
      <c r="H38" s="18">
        <v>725.13</v>
      </c>
    </row>
    <row r="39" spans="1:8" x14ac:dyDescent="0.2">
      <c r="A39" s="19"/>
      <c r="B39" s="19"/>
      <c r="C39" s="19"/>
      <c r="D39" s="15"/>
      <c r="E39" s="15"/>
      <c r="F39" s="34"/>
      <c r="G39" s="19"/>
      <c r="H39" s="19"/>
    </row>
    <row r="40" spans="1:8" x14ac:dyDescent="0.2">
      <c r="A40" s="14" t="s">
        <v>399</v>
      </c>
      <c r="B40" s="14" t="s">
        <v>400</v>
      </c>
      <c r="C40" s="18">
        <v>500</v>
      </c>
      <c r="D40" s="15">
        <v>500</v>
      </c>
      <c r="E40" s="16">
        <v>850</v>
      </c>
      <c r="F40" s="34">
        <f t="shared" si="0"/>
        <v>350</v>
      </c>
      <c r="G40" s="18"/>
      <c r="H40" s="18">
        <v>449.81</v>
      </c>
    </row>
    <row r="41" spans="1:8" x14ac:dyDescent="0.2">
      <c r="A41" s="19"/>
      <c r="B41" s="19"/>
      <c r="C41" s="19"/>
      <c r="D41" s="15"/>
      <c r="E41" s="15"/>
      <c r="F41" s="34"/>
      <c r="G41" s="19"/>
      <c r="H41" s="19"/>
    </row>
    <row r="42" spans="1:8" x14ac:dyDescent="0.2">
      <c r="A42" s="14" t="s">
        <v>401</v>
      </c>
      <c r="B42" s="14" t="s">
        <v>402</v>
      </c>
      <c r="C42" s="18">
        <v>550</v>
      </c>
      <c r="D42" s="15">
        <v>550</v>
      </c>
      <c r="E42" s="16">
        <v>550</v>
      </c>
      <c r="F42" s="34">
        <f t="shared" si="0"/>
        <v>0</v>
      </c>
      <c r="G42" s="18"/>
      <c r="H42" s="19">
        <v>117.16</v>
      </c>
    </row>
    <row r="43" spans="1:8" x14ac:dyDescent="0.2">
      <c r="A43" s="19"/>
      <c r="B43" s="19"/>
      <c r="C43" s="19"/>
      <c r="D43" s="15"/>
      <c r="E43" s="15"/>
      <c r="F43" s="34"/>
      <c r="G43" s="19"/>
      <c r="H43" s="19"/>
    </row>
    <row r="44" spans="1:8" x14ac:dyDescent="0.2">
      <c r="A44" s="14" t="s">
        <v>403</v>
      </c>
      <c r="B44" s="14" t="s">
        <v>404</v>
      </c>
      <c r="C44" s="18">
        <v>13700</v>
      </c>
      <c r="D44" s="15">
        <v>13756</v>
      </c>
      <c r="E44" s="15">
        <v>13500</v>
      </c>
      <c r="F44" s="34">
        <f t="shared" si="0"/>
        <v>-256</v>
      </c>
      <c r="G44" s="18"/>
      <c r="H44" s="18"/>
    </row>
    <row r="45" spans="1:8" x14ac:dyDescent="0.2">
      <c r="A45" s="19"/>
      <c r="B45" s="19"/>
      <c r="C45" s="19"/>
      <c r="D45" s="15"/>
      <c r="E45" s="15"/>
      <c r="F45" s="34"/>
      <c r="G45" s="19"/>
      <c r="H45" s="15"/>
    </row>
    <row r="46" spans="1:8" x14ac:dyDescent="0.2">
      <c r="A46" s="14" t="s">
        <v>405</v>
      </c>
      <c r="B46" s="14" t="s">
        <v>406</v>
      </c>
      <c r="C46" s="18">
        <v>6000</v>
      </c>
      <c r="D46" s="15">
        <v>6000</v>
      </c>
      <c r="E46" s="16">
        <v>6000</v>
      </c>
      <c r="F46" s="34">
        <f t="shared" si="0"/>
        <v>0</v>
      </c>
      <c r="G46" s="18"/>
      <c r="H46" s="18">
        <v>1789</v>
      </c>
    </row>
    <row r="47" spans="1:8" x14ac:dyDescent="0.2">
      <c r="A47" s="19"/>
      <c r="B47" s="19"/>
      <c r="C47" s="19"/>
      <c r="D47" s="15"/>
      <c r="E47" s="15"/>
      <c r="F47" s="34"/>
      <c r="G47" s="19"/>
      <c r="H47" s="19"/>
    </row>
    <row r="48" spans="1:8" x14ac:dyDescent="0.2">
      <c r="A48" s="14" t="s">
        <v>407</v>
      </c>
      <c r="B48" s="14" t="s">
        <v>408</v>
      </c>
      <c r="C48" s="18">
        <v>2000</v>
      </c>
      <c r="D48" s="15">
        <v>2000</v>
      </c>
      <c r="E48" s="15">
        <v>2000</v>
      </c>
      <c r="F48" s="34">
        <f t="shared" si="0"/>
        <v>0</v>
      </c>
      <c r="G48" s="18"/>
      <c r="H48" s="18"/>
    </row>
    <row r="49" spans="1:8" x14ac:dyDescent="0.2">
      <c r="A49" s="19"/>
      <c r="B49" s="19"/>
      <c r="C49" s="19"/>
      <c r="D49" s="15"/>
      <c r="E49" s="15"/>
      <c r="F49" s="34"/>
      <c r="G49" s="19"/>
      <c r="H49" s="19"/>
    </row>
    <row r="50" spans="1:8" x14ac:dyDescent="0.2">
      <c r="A50" s="14" t="s">
        <v>409</v>
      </c>
      <c r="B50" s="14" t="s">
        <v>410</v>
      </c>
      <c r="C50" s="18">
        <v>23250</v>
      </c>
      <c r="D50" s="16">
        <v>25000</v>
      </c>
      <c r="E50" s="16">
        <v>94000</v>
      </c>
      <c r="F50" s="34">
        <f t="shared" si="0"/>
        <v>69000</v>
      </c>
      <c r="G50" s="18"/>
      <c r="H50" s="18">
        <v>12911.4</v>
      </c>
    </row>
    <row r="51" spans="1:8" x14ac:dyDescent="0.2">
      <c r="A51" s="19"/>
      <c r="B51" s="19"/>
      <c r="C51" s="19"/>
      <c r="D51" s="15"/>
      <c r="E51" s="15"/>
      <c r="F51" s="34"/>
      <c r="G51" s="19"/>
      <c r="H51" s="19"/>
    </row>
    <row r="52" spans="1:8" x14ac:dyDescent="0.2">
      <c r="A52" s="14" t="s">
        <v>411</v>
      </c>
      <c r="B52" s="14" t="s">
        <v>412</v>
      </c>
      <c r="C52" s="18">
        <v>1750</v>
      </c>
      <c r="D52" s="15">
        <v>1750</v>
      </c>
      <c r="E52" s="16">
        <v>1750</v>
      </c>
      <c r="F52" s="34">
        <f t="shared" si="0"/>
        <v>0</v>
      </c>
      <c r="G52" s="18"/>
      <c r="H52" s="18">
        <v>781.29</v>
      </c>
    </row>
    <row r="53" spans="1:8" x14ac:dyDescent="0.2">
      <c r="A53" s="19"/>
      <c r="B53" s="19"/>
      <c r="C53" s="19"/>
      <c r="D53" s="15"/>
      <c r="E53" s="15"/>
      <c r="F53" s="34"/>
      <c r="G53" s="19"/>
      <c r="H53" s="19"/>
    </row>
    <row r="54" spans="1:8" x14ac:dyDescent="0.2">
      <c r="A54" s="14" t="s">
        <v>413</v>
      </c>
      <c r="B54" s="14" t="s">
        <v>414</v>
      </c>
      <c r="C54" s="18">
        <v>22500</v>
      </c>
      <c r="D54" s="15">
        <v>25500</v>
      </c>
      <c r="E54" s="16">
        <v>42000</v>
      </c>
      <c r="F54" s="34">
        <f t="shared" si="0"/>
        <v>16500</v>
      </c>
      <c r="G54" s="18"/>
      <c r="H54" s="18">
        <v>23794.74</v>
      </c>
    </row>
    <row r="55" spans="1:8" x14ac:dyDescent="0.2">
      <c r="A55" s="19"/>
      <c r="B55" s="19"/>
      <c r="C55" s="19"/>
      <c r="D55" s="15"/>
      <c r="E55" s="15"/>
      <c r="F55" s="34"/>
      <c r="G55" s="19"/>
      <c r="H55" s="19"/>
    </row>
    <row r="56" spans="1:8" x14ac:dyDescent="0.2">
      <c r="A56" s="14" t="s">
        <v>415</v>
      </c>
      <c r="B56" s="14" t="s">
        <v>416</v>
      </c>
      <c r="C56" s="18">
        <v>44200</v>
      </c>
      <c r="D56" s="16">
        <v>44520</v>
      </c>
      <c r="E56" s="16">
        <v>47500</v>
      </c>
      <c r="F56" s="34">
        <f t="shared" si="0"/>
        <v>2980</v>
      </c>
      <c r="G56" s="18"/>
      <c r="H56" s="18">
        <v>35545.9</v>
      </c>
    </row>
    <row r="57" spans="1:8" x14ac:dyDescent="0.2">
      <c r="A57" s="19"/>
      <c r="B57" s="19"/>
      <c r="C57" s="19"/>
      <c r="D57" s="15"/>
      <c r="E57" s="15"/>
      <c r="F57" s="34"/>
      <c r="G57" s="19"/>
      <c r="H57" s="19"/>
    </row>
    <row r="58" spans="1:8" x14ac:dyDescent="0.2">
      <c r="A58" s="14" t="s">
        <v>417</v>
      </c>
      <c r="B58" s="14" t="s">
        <v>418</v>
      </c>
      <c r="C58" s="18">
        <v>5500</v>
      </c>
      <c r="D58" s="16">
        <v>5500</v>
      </c>
      <c r="E58" s="16">
        <v>9500</v>
      </c>
      <c r="F58" s="34">
        <f t="shared" si="0"/>
        <v>4000</v>
      </c>
      <c r="G58" s="18"/>
      <c r="H58" s="18">
        <v>4900.91</v>
      </c>
    </row>
    <row r="59" spans="1:8" x14ac:dyDescent="0.2">
      <c r="A59" s="19"/>
      <c r="B59" s="19"/>
      <c r="C59" s="19"/>
      <c r="D59" s="15"/>
      <c r="E59" s="15"/>
      <c r="F59" s="34"/>
      <c r="G59" s="19"/>
      <c r="H59" s="19"/>
    </row>
    <row r="60" spans="1:8" x14ac:dyDescent="0.2">
      <c r="A60" s="14" t="s">
        <v>419</v>
      </c>
      <c r="B60" s="14" t="s">
        <v>420</v>
      </c>
      <c r="C60" s="18">
        <v>27500</v>
      </c>
      <c r="D60" s="16">
        <v>27500</v>
      </c>
      <c r="E60" s="16">
        <v>27500</v>
      </c>
      <c r="F60" s="34">
        <f t="shared" si="0"/>
        <v>0</v>
      </c>
      <c r="G60" s="18"/>
      <c r="H60" s="18">
        <v>713</v>
      </c>
    </row>
    <row r="61" spans="1:8" x14ac:dyDescent="0.2">
      <c r="A61" s="19"/>
      <c r="B61" s="19"/>
      <c r="C61" s="19"/>
      <c r="D61" s="15"/>
      <c r="E61" s="15"/>
      <c r="F61" s="34"/>
      <c r="G61" s="19"/>
      <c r="H61" s="19"/>
    </row>
    <row r="62" spans="1:8" x14ac:dyDescent="0.2">
      <c r="A62" s="14" t="s">
        <v>421</v>
      </c>
      <c r="B62" s="14" t="s">
        <v>422</v>
      </c>
      <c r="C62" s="18">
        <v>5600</v>
      </c>
      <c r="D62" s="16">
        <v>6000</v>
      </c>
      <c r="E62" s="16">
        <v>12000</v>
      </c>
      <c r="F62" s="34">
        <f t="shared" si="0"/>
        <v>6000</v>
      </c>
      <c r="G62" s="18"/>
      <c r="H62" s="18">
        <v>2741.77</v>
      </c>
    </row>
    <row r="63" spans="1:8" x14ac:dyDescent="0.2">
      <c r="A63" s="19"/>
      <c r="B63" s="19"/>
      <c r="C63" s="19"/>
      <c r="D63" s="15"/>
      <c r="E63" s="15"/>
      <c r="F63" s="34"/>
      <c r="G63" s="19"/>
      <c r="H63" s="19"/>
    </row>
    <row r="64" spans="1:8" x14ac:dyDescent="0.2">
      <c r="A64" s="14" t="s">
        <v>423</v>
      </c>
      <c r="B64" s="14" t="s">
        <v>424</v>
      </c>
      <c r="C64" s="18">
        <v>750</v>
      </c>
      <c r="D64" s="15">
        <v>1000</v>
      </c>
      <c r="E64" s="15">
        <v>1000</v>
      </c>
      <c r="F64" s="34">
        <f t="shared" si="0"/>
        <v>0</v>
      </c>
      <c r="G64" s="18"/>
      <c r="H64" s="19"/>
    </row>
    <row r="65" spans="1:8" x14ac:dyDescent="0.2">
      <c r="A65" s="19"/>
      <c r="B65" s="19"/>
      <c r="C65" s="19"/>
      <c r="D65" s="15"/>
      <c r="E65" s="15"/>
      <c r="F65" s="34"/>
      <c r="G65" s="19"/>
      <c r="H65" s="19"/>
    </row>
    <row r="66" spans="1:8" x14ac:dyDescent="0.2">
      <c r="A66" s="14" t="s">
        <v>425</v>
      </c>
      <c r="B66" s="14" t="s">
        <v>426</v>
      </c>
      <c r="C66" s="18">
        <v>3000</v>
      </c>
      <c r="D66" s="16">
        <v>3000</v>
      </c>
      <c r="E66" s="16">
        <v>9000</v>
      </c>
      <c r="F66" s="34">
        <f t="shared" si="0"/>
        <v>6000</v>
      </c>
      <c r="G66" s="18"/>
      <c r="H66" s="18">
        <v>3000</v>
      </c>
    </row>
    <row r="67" spans="1:8" x14ac:dyDescent="0.2">
      <c r="A67" s="19"/>
      <c r="B67" s="19"/>
      <c r="C67" s="19"/>
      <c r="D67" s="15"/>
      <c r="E67" s="15"/>
      <c r="F67" s="34"/>
      <c r="G67" s="19"/>
      <c r="H67" s="19"/>
    </row>
    <row r="68" spans="1:8" x14ac:dyDescent="0.2">
      <c r="A68" s="14" t="s">
        <v>427</v>
      </c>
      <c r="B68" s="14" t="s">
        <v>428</v>
      </c>
      <c r="C68" s="18">
        <v>12000</v>
      </c>
      <c r="D68" s="16">
        <v>12000</v>
      </c>
      <c r="E68" s="16">
        <v>12000</v>
      </c>
      <c r="F68" s="34">
        <f t="shared" ref="F68:F74" si="1">E68-D68</f>
        <v>0</v>
      </c>
      <c r="G68" s="18"/>
      <c r="H68" s="18">
        <v>7499.68</v>
      </c>
    </row>
    <row r="69" spans="1:8" x14ac:dyDescent="0.2">
      <c r="A69" s="19"/>
      <c r="B69" s="19"/>
      <c r="C69" s="19"/>
      <c r="D69" s="15"/>
      <c r="E69" s="15"/>
      <c r="F69" s="34"/>
      <c r="G69" s="19"/>
      <c r="H69" s="19"/>
    </row>
    <row r="70" spans="1:8" x14ac:dyDescent="0.2">
      <c r="A70" s="14" t="s">
        <v>429</v>
      </c>
      <c r="B70" s="14" t="s">
        <v>360</v>
      </c>
      <c r="C70" s="18">
        <v>95355.93</v>
      </c>
      <c r="D70" s="16">
        <v>112758.61</v>
      </c>
      <c r="E70" s="16">
        <v>134081.94</v>
      </c>
      <c r="F70" s="34">
        <f t="shared" si="1"/>
        <v>21323.33</v>
      </c>
      <c r="G70" s="18"/>
      <c r="H70" s="19">
        <v>112758.61</v>
      </c>
    </row>
    <row r="71" spans="1:8" x14ac:dyDescent="0.2">
      <c r="A71" s="19"/>
      <c r="B71" s="19"/>
      <c r="C71" s="19"/>
      <c r="D71" s="15"/>
      <c r="E71" s="15"/>
      <c r="F71" s="34"/>
      <c r="G71" s="19"/>
      <c r="H71" s="19"/>
    </row>
    <row r="72" spans="1:8" x14ac:dyDescent="0.2">
      <c r="A72" s="19" t="s">
        <v>433</v>
      </c>
      <c r="B72" s="19" t="s">
        <v>434</v>
      </c>
      <c r="C72" s="15">
        <v>0</v>
      </c>
      <c r="D72" s="15">
        <v>0</v>
      </c>
      <c r="E72" s="15">
        <v>25000</v>
      </c>
      <c r="F72" s="34">
        <f>E72-D72</f>
        <v>25000</v>
      </c>
      <c r="G72" s="19"/>
      <c r="H72" s="19"/>
    </row>
    <row r="73" spans="1:8" x14ac:dyDescent="0.2">
      <c r="A73" s="19"/>
      <c r="B73" s="19"/>
      <c r="C73" s="19"/>
      <c r="D73" s="15"/>
      <c r="E73" s="15"/>
      <c r="F73" s="34"/>
      <c r="G73" s="19"/>
      <c r="H73" s="19"/>
    </row>
    <row r="74" spans="1:8" x14ac:dyDescent="0.2">
      <c r="A74" s="14" t="s">
        <v>430</v>
      </c>
      <c r="B74" s="14" t="s">
        <v>431</v>
      </c>
      <c r="C74" s="18">
        <v>20000</v>
      </c>
      <c r="D74" s="15">
        <v>30000</v>
      </c>
      <c r="E74" s="16">
        <v>30000</v>
      </c>
      <c r="F74" s="34">
        <f t="shared" si="1"/>
        <v>0</v>
      </c>
      <c r="G74" s="18"/>
      <c r="H74" s="18">
        <v>30000</v>
      </c>
    </row>
    <row r="75" spans="1:8" x14ac:dyDescent="0.2">
      <c r="A75" s="19"/>
      <c r="B75" s="19"/>
      <c r="C75" s="19"/>
      <c r="D75" s="15"/>
      <c r="E75" s="15"/>
      <c r="F75" s="38"/>
      <c r="G75" s="19"/>
      <c r="H75" s="19"/>
    </row>
    <row r="76" spans="1:8" x14ac:dyDescent="0.2">
      <c r="A76" s="19" t="s">
        <v>436</v>
      </c>
      <c r="B76" s="19" t="s">
        <v>435</v>
      </c>
      <c r="C76" s="15">
        <v>0</v>
      </c>
      <c r="D76" s="15">
        <v>0</v>
      </c>
      <c r="E76" s="15">
        <v>30000</v>
      </c>
      <c r="F76" s="39">
        <f>E76-D76</f>
        <v>30000</v>
      </c>
      <c r="G76" s="19"/>
      <c r="H76" s="19"/>
    </row>
    <row r="77" spans="1:8" x14ac:dyDescent="0.2">
      <c r="A77" s="19"/>
      <c r="B77" s="19"/>
      <c r="C77" s="19"/>
      <c r="D77" s="15"/>
      <c r="E77" s="15"/>
      <c r="F77" s="38"/>
      <c r="G77" s="19"/>
      <c r="H77" s="19"/>
    </row>
    <row r="78" spans="1:8" x14ac:dyDescent="0.2">
      <c r="A78" s="21" t="s">
        <v>276</v>
      </c>
      <c r="B78" s="22"/>
      <c r="C78" s="37">
        <f>SUM(C14:C77)</f>
        <v>375921.68</v>
      </c>
      <c r="D78" s="35">
        <f>SUM(D14:D77)</f>
        <v>411300.36</v>
      </c>
      <c r="E78" s="22">
        <f>SUM(E14:E77)</f>
        <v>603186.68999999994</v>
      </c>
      <c r="F78" s="42">
        <f>SUM(F14:F77)</f>
        <v>191886.33000000002</v>
      </c>
      <c r="G78" s="37"/>
      <c r="H78" s="24">
        <f>SUM(H14:H77)</f>
        <v>294531.40999999997</v>
      </c>
    </row>
  </sheetData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Fund</vt:lpstr>
      <vt:lpstr>Water Fund</vt:lpstr>
      <vt:lpstr>Sewer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Meagher</dc:creator>
  <cp:lastModifiedBy>Abigail Meagher</cp:lastModifiedBy>
  <cp:lastPrinted>2026-03-24T21:56:40Z</cp:lastPrinted>
  <dcterms:created xsi:type="dcterms:W3CDTF">2026-03-17T15:58:32Z</dcterms:created>
  <dcterms:modified xsi:type="dcterms:W3CDTF">2026-05-21T16:49:24Z</dcterms:modified>
</cp:coreProperties>
</file>